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4" lowestEdited="4" rupBuild="9302"/>
  <workbookPr/>
  <bookViews>
    <workbookView xWindow="0" yWindow="0" windowWidth="20460" windowHeight="8355" activeTab="0"/>
  </bookViews>
  <sheets>
    <sheet name="Valve Heater Droppers" sheetId="1" r:id="rId3"/>
    <sheet name="Ohms Law and Power" sheetId="2" r:id="rId4"/>
    <sheet name="Series and Parallel" sheetId="3" r:id="rId5"/>
  </sheets>
  <definedNames/>
  <calcPr fullCalcOnLoad="1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<sst xmlns="http://schemas.openxmlformats.org/spreadsheetml/2006/main" count="122" uniqueCount="58">
  <si>
    <t>Copyright © 2002 Paul Stenning - http://www.vintage-radio.com</t>
  </si>
  <si>
    <t xml:space="preserve"> Amps</t>
  </si>
  <si>
    <t xml:space="preserve"> Hertz</t>
  </si>
  <si>
    <t xml:space="preserve"> Ohms</t>
  </si>
  <si>
    <t xml:space="preserve"> uF</t>
  </si>
  <si>
    <t xml:space="preserve"> Volts</t>
  </si>
  <si>
    <t xml:space="preserve"> Watts</t>
  </si>
  <si>
    <t>Amps</t>
  </si>
  <si>
    <t>at</t>
  </si>
  <si>
    <t>be displayed.  All values must be in the same units.</t>
  </si>
  <si>
    <t>Both values known</t>
  </si>
  <si>
    <t>Copyright © 2002 Paul Stenning - http://www.vintage-radio.com</t>
  </si>
  <si>
    <t>capacitor combinations.  Simply enter the known values and the unknown value will</t>
  </si>
  <si>
    <t>Current</t>
  </si>
  <si>
    <t>Current and Power Known</t>
  </si>
  <si>
    <t>Current and Resistance Known</t>
  </si>
  <si>
    <t>current in the Values section on the left.  Note that heater current is in Amps.</t>
  </si>
  <si>
    <t>Dropper capacitor</t>
  </si>
  <si>
    <t>Dropper resistor</t>
  </si>
  <si>
    <t>Dropper resistor with diode</t>
  </si>
  <si>
    <t>Enter the supply voltage, supply frequency, total heater chain voltage and heater</t>
  </si>
  <si>
    <t>Enter the two known values and the two unknown values will be displayed.</t>
  </si>
  <si>
    <t xml:space="preserve">First resistor or capacitor </t>
  </si>
  <si>
    <t xml:space="preserve">Heater current </t>
  </si>
  <si>
    <t xml:space="preserve">Heater voltage </t>
  </si>
  <si>
    <t>If you are dealing with small currents, you can work in milliamps, milliwatts and k-ohms and still get the correct results.</t>
  </si>
  <si>
    <t>Instructions</t>
  </si>
  <si>
    <t>Ohms</t>
  </si>
  <si>
    <t>Ohms Law and Power Calculations</t>
  </si>
  <si>
    <t>Power</t>
  </si>
  <si>
    <t>Resistance</t>
  </si>
  <si>
    <t>Resistance and Power Known</t>
  </si>
  <si>
    <t>Resistors in Parallel and Capacitors in Series</t>
  </si>
  <si>
    <t>Resistors in Series and Capacitors in Parallel</t>
  </si>
  <si>
    <t>Results</t>
  </si>
  <si>
    <t xml:space="preserve">Second resistor or capacitor </t>
  </si>
  <si>
    <t xml:space="preserve">Supply frequency </t>
  </si>
  <si>
    <t xml:space="preserve">Supply voltage </t>
  </si>
  <si>
    <t xml:space="preserve">Surge limiter drop </t>
  </si>
  <si>
    <t>Surge limiter voltage drop applies to capacitive dropper only, default is 10 Volts.</t>
  </si>
  <si>
    <t>The first set of results assume a simple dropper resistor only.</t>
  </si>
  <si>
    <t>The results will be shown on the right:</t>
  </si>
  <si>
    <t>The second set of results are for a resistor with a series rectifier diode.</t>
  </si>
  <si>
    <t>The third set of results are for a capacitive dropper.</t>
  </si>
  <si>
    <t>This spreadsheet is offered as-is and no liability can be accepted for any errors</t>
  </si>
  <si>
    <t xml:space="preserve">This spreadsheet offers a simple way to calculate ohms law and power calculations.  </t>
  </si>
  <si>
    <t>This spreadsheet offers a simple way to calculate parallel and series resistor and</t>
  </si>
  <si>
    <t xml:space="preserve">Total </t>
  </si>
  <si>
    <t>Total and one value known</t>
  </si>
  <si>
    <t>Values</t>
  </si>
  <si>
    <t>Valve Heater Dropper Resistor and Capacitor Calculations</t>
  </si>
  <si>
    <t>Voltage</t>
  </si>
  <si>
    <t>Voltage and Current Known</t>
  </si>
  <si>
    <t>Voltage and Power Known</t>
  </si>
  <si>
    <t>Voltage and Resistance Known</t>
  </si>
  <si>
    <t>Volts</t>
  </si>
  <si>
    <t>Watts</t>
  </si>
  <si>
    <t>with surge limiter resistor of</t>
  </si>
</sst>
</file>

<file path=xl/styles.xml><?xml version="1.0" encoding="utf-8"?>
<styleSheet xmlns="http://schemas.openxmlformats.org/spreadsheetml/2006/main">
  <numFmts count="13">
    <numFmt numFmtId="164" formatCode="[$$-409]* #,##0.00_);_([$$-409]* \#,##0.00\);_([$$-409]* &quot;-&quot;??_);_(@_)"/>
    <numFmt numFmtId="165" formatCode="[$$-409]* #,##0_);_([$$-409]* \#,##0\);_([$$-409]* &quot;-&quot;_);_(@_)"/>
    <numFmt numFmtId="166" formatCode="0.0"/>
    <numFmt numFmtId="167" formatCode="0.0"/>
    <numFmt numFmtId="168" formatCode="0.0"/>
    <numFmt numFmtId="169" formatCode="0.0"/>
    <numFmt numFmtId="170" formatCode="0.0"/>
    <numFmt numFmtId="171" formatCode="0.0"/>
    <numFmt numFmtId="172" formatCode="0.0"/>
    <numFmt numFmtId="173" formatCode="0.0"/>
    <numFmt numFmtId="174" formatCode="0.0"/>
    <numFmt numFmtId="175" formatCode="0.0"/>
    <numFmt numFmtId="176" formatCode="0.0"/>
  </numFmts>
  <fonts count="8">
    <font>
      <sz val="10"/>
      <name val="Arial"/>
      <family val="0"/>
    </font>
    <font>
      <u val="single"/>
      <sz val="10"/>
      <name val="Arial"/>
      <family val="0"/>
    </font>
    <font>
      <b/>
      <sz val="10"/>
      <name val="Arial"/>
      <family val="0"/>
    </font>
    <font>
      <b/>
      <sz val="12"/>
      <name val="Arial"/>
      <family val="0"/>
    </font>
    <font>
      <sz val="8"/>
      <name val="Arial"/>
      <family val="0"/>
    </font>
    <font>
      <sz val="12"/>
      <name val="Arial"/>
      <family val="0"/>
    </font>
    <font>
      <u val="single"/>
      <sz val="10"/>
      <color indexed="18"/>
      <name val="Arial"/>
      <family val="0"/>
    </font>
    <font>
      <u val="single"/>
      <sz val="10"/>
      <color indexed="14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 style="medium">
        <color indexed="9"/>
      </left>
      <right>
        <color indexed="9"/>
      </right>
      <top style="medium">
        <color indexed="9"/>
      </top>
      <bottom>
        <color indexed="9"/>
      </bottom>
    </border>
    <border>
      <left>
        <color indexed="9"/>
      </left>
      <right>
        <color indexed="9"/>
      </right>
      <top style="medium">
        <color indexed="9"/>
      </top>
      <bottom>
        <color indexed="9"/>
      </bottom>
    </border>
    <border>
      <left>
        <color indexed="9"/>
      </left>
      <right style="medium">
        <color indexed="9"/>
      </right>
      <top style="medium">
        <color indexed="9"/>
      </top>
      <bottom>
        <color indexed="9"/>
      </bottom>
    </border>
    <border>
      <left style="medium">
        <color indexed="9"/>
      </left>
      <right>
        <color indexed="9"/>
      </right>
      <top>
        <color indexed="9"/>
      </top>
      <bottom>
        <color indexed="9"/>
      </bottom>
    </border>
    <border>
      <left>
        <color indexed="9"/>
      </left>
      <right style="medium">
        <color indexed="9"/>
      </right>
      <top>
        <color indexed="9"/>
      </top>
      <bottom>
        <color indexed="9"/>
      </bottom>
    </border>
    <border>
      <left>
        <color indexed="9"/>
      </left>
      <right>
        <color indexed="9"/>
      </right>
      <top style="thin">
        <color indexed="9"/>
      </top>
      <bottom style="thin">
        <color indexed="9"/>
      </bottom>
    </border>
    <border>
      <left>
        <color indexed="9"/>
      </left>
      <right>
        <color indexed="9"/>
      </right>
      <top style="thin">
        <color indexed="9"/>
      </top>
      <bottom>
        <color indexed="9"/>
      </bottom>
    </border>
    <border>
      <left style="medium">
        <color indexed="9"/>
      </left>
      <right>
        <color indexed="9"/>
      </right>
      <top>
        <color indexed="9"/>
      </top>
      <bottom style="medium">
        <color indexed="9"/>
      </bottom>
    </border>
    <border>
      <left>
        <color indexed="9"/>
      </left>
      <right>
        <color indexed="9"/>
      </right>
      <top>
        <color indexed="9"/>
      </top>
      <bottom style="medium">
        <color indexed="9"/>
      </bottom>
    </border>
    <border>
      <left>
        <color indexed="9"/>
      </left>
      <right style="medium">
        <color indexed="9"/>
      </right>
      <top>
        <color indexed="9"/>
      </top>
      <bottom style="medium">
        <color indexed="9"/>
      </bottom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</border>
    <border>
      <left style="medium">
        <color indexed="9"/>
      </left>
      <right>
        <color indexed="9"/>
      </right>
      <top style="medium">
        <color indexed="9"/>
      </top>
      <bottom style="medium">
        <color indexed="9"/>
      </bottom>
    </border>
    <border>
      <left>
        <color indexed="9"/>
      </left>
      <right>
        <color indexed="9"/>
      </right>
      <top style="medium">
        <color indexed="9"/>
      </top>
      <bottom style="medium">
        <color indexed="9"/>
      </bottom>
    </border>
    <border>
      <left>
        <color indexed="9"/>
      </left>
      <right style="medium">
        <color indexed="9"/>
      </right>
      <top style="medium">
        <color indexed="9"/>
      </top>
      <bottom style="medium">
        <color indexed="9"/>
      </bottom>
    </border>
  </borders>
  <cellStyleXfs count="2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4" fontId="0" fillId="0" borderId="0">
      <alignment/>
      <protection/>
    </xf>
    <xf numFmtId="3" fontId="0" fillId="0" borderId="0">
      <alignment/>
      <protection/>
    </xf>
    <xf numFmtId="164" fontId="0" fillId="0" borderId="0">
      <alignment/>
      <protection/>
    </xf>
    <xf numFmtId="165" fontId="0" fillId="0" borderId="0">
      <alignment/>
      <protection/>
    </xf>
    <xf numFmtId="0" fontId="6" fillId="0" borderId="0">
      <alignment vertical="top"/>
      <protection/>
    </xf>
    <xf numFmtId="0" fontId="7" fillId="0" borderId="0">
      <alignment vertical="top"/>
      <protection/>
    </xf>
    <xf numFmtId="9" fontId="0" fillId="0" borderId="0">
      <alignment/>
      <protection/>
    </xf>
  </cellStyleXfs>
  <cellXfs count="117">
    <xf numFmtId="0" fontId="0" fillId="0" borderId="0" xfId="0" applyAlignment="1">
      <alignment/>
    </xf>
    <xf numFmtId="0" fontId="2" fillId="0" borderId="0" xfId="16">
      <alignment/>
      <protection/>
    </xf>
    <xf numFmtId="0" fontId="3" fillId="0" borderId="0" xfId="16">
      <alignment/>
      <protection/>
    </xf>
    <xf numFmtId="0" fontId="4" fillId="0" borderId="0" xfId="16">
      <alignment/>
      <protection/>
    </xf>
    <xf numFmtId="0" fontId="0" fillId="2" borderId="1" xfId="16">
      <alignment/>
      <protection/>
    </xf>
    <xf numFmtId="0" fontId="0" fillId="2" borderId="2" xfId="16">
      <alignment/>
      <protection/>
    </xf>
    <xf numFmtId="0" fontId="0" fillId="2" borderId="3" xfId="16">
      <alignment/>
      <protection/>
    </xf>
    <xf numFmtId="0" fontId="3" fillId="2" borderId="4" xfId="16">
      <alignment/>
      <protection/>
    </xf>
    <xf numFmtId="0" fontId="3" fillId="2" borderId="5" xfId="16">
      <alignment/>
      <protection/>
    </xf>
    <xf numFmtId="0" fontId="0" fillId="2" borderId="4" xfId="16">
      <alignment/>
      <protection/>
    </xf>
    <xf numFmtId="0" fontId="0" fillId="2" borderId="0" xfId="16">
      <alignment/>
      <protection/>
    </xf>
    <xf numFmtId="0" fontId="0" fillId="2" borderId="5" xfId="16">
      <alignment/>
      <protection/>
    </xf>
    <xf numFmtId="0" fontId="2" fillId="2" borderId="5" xfId="16">
      <alignment/>
      <protection/>
    </xf>
    <xf numFmtId="0" fontId="2" fillId="2" borderId="4" xfId="16">
      <alignment/>
      <protection/>
    </xf>
    <xf numFmtId="1" fontId="0" fillId="2" borderId="0" xfId="16">
      <alignment/>
      <protection/>
    </xf>
    <xf numFmtId="1" fontId="0" fillId="2" borderId="6" xfId="16">
      <alignment/>
      <protection/>
    </xf>
    <xf numFmtId="0" fontId="0" fillId="2" borderId="4" xfId="16">
      <alignment horizontal="right"/>
      <protection/>
    </xf>
    <xf numFmtId="166" fontId="0" fillId="2" borderId="0" xfId="16">
      <alignment/>
      <protection/>
    </xf>
    <xf numFmtId="0" fontId="0" fillId="2" borderId="6" xfId="16">
      <alignment/>
      <protection/>
    </xf>
    <xf numFmtId="1" fontId="0" fillId="2" borderId="7" xfId="16">
      <alignment/>
      <protection/>
    </xf>
    <xf numFmtId="2" fontId="0" fillId="2" borderId="0" xfId="16">
      <alignment/>
      <protection/>
    </xf>
    <xf numFmtId="0" fontId="0" fillId="2" borderId="8" xfId="16">
      <alignment/>
      <protection/>
    </xf>
    <xf numFmtId="0" fontId="0" fillId="2" borderId="9" xfId="16">
      <alignment/>
      <protection/>
    </xf>
    <xf numFmtId="0" fontId="0" fillId="2" borderId="10" xfId="16">
      <alignment/>
      <protection/>
    </xf>
    <xf numFmtId="0" fontId="4" fillId="2" borderId="4" xfId="16">
      <alignment/>
      <protection/>
    </xf>
    <xf numFmtId="0" fontId="4" fillId="2" borderId="5" xfId="16">
      <alignment/>
      <protection/>
    </xf>
    <xf numFmtId="2" fontId="0" fillId="2" borderId="7" xfId="16">
      <alignment/>
      <protection/>
    </xf>
    <xf numFmtId="0" fontId="0" fillId="0" borderId="0" xfId="16">
      <alignment/>
      <protection/>
    </xf>
    <xf numFmtId="1" fontId="0" fillId="0" borderId="11" xfId="16">
      <alignment/>
      <protection/>
    </xf>
    <xf numFmtId="0" fontId="0" fillId="0" borderId="11" xfId="16">
      <alignment/>
      <protection/>
    </xf>
    <xf numFmtId="2" fontId="0" fillId="0" borderId="11" xfId="16">
      <alignment/>
      <protection/>
    </xf>
    <xf numFmtId="0" fontId="4" fillId="2" borderId="0" xfId="16">
      <alignment horizontal="centerContinuous"/>
      <protection/>
    </xf>
    <xf numFmtId="0" fontId="3" fillId="2" borderId="0" xfId="16">
      <alignment horizontal="centerContinuous"/>
      <protection/>
    </xf>
    <xf numFmtId="0" fontId="2" fillId="2" borderId="12" xfId="16">
      <alignment horizontal="centerContinuous"/>
      <protection/>
    </xf>
    <xf numFmtId="0" fontId="2" fillId="2" borderId="13" xfId="16">
      <alignment horizontal="centerContinuous"/>
      <protection/>
    </xf>
    <xf numFmtId="0" fontId="2" fillId="2" borderId="14" xfId="16">
      <alignment horizontal="centerContinuous"/>
      <protection/>
    </xf>
    <xf numFmtId="0" fontId="0" fillId="2" borderId="4" xfId="16">
      <alignment horizontal="left" indent="6"/>
      <protection/>
    </xf>
    <xf numFmtId="0" fontId="0" fillId="2" borderId="0" xfId="16">
      <alignment horizontal="left" indent="6"/>
      <protection/>
    </xf>
    <xf numFmtId="0" fontId="0" fillId="2" borderId="5" xfId="16">
      <alignment horizontal="left" indent="6"/>
      <protection/>
    </xf>
    <xf numFmtId="0" fontId="0" fillId="0" borderId="0" xfId="16">
      <alignment horizontal="left"/>
      <protection/>
    </xf>
    <xf numFmtId="166" fontId="0" fillId="0" borderId="0" xfId="16">
      <alignment/>
      <protection/>
    </xf>
    <xf numFmtId="0" fontId="0" fillId="0" borderId="0" xfId="16">
      <alignment horizontal="right"/>
      <protection/>
    </xf>
    <xf numFmtId="0" fontId="4" fillId="2" borderId="1" xfId="16">
      <alignment/>
      <protection/>
    </xf>
    <xf numFmtId="0" fontId="4" fillId="2" borderId="2" xfId="16">
      <alignment/>
      <protection/>
    </xf>
    <xf numFmtId="0" fontId="4" fillId="2" borderId="2" xfId="16">
      <alignment horizontal="left" indent="6"/>
      <protection/>
    </xf>
    <xf numFmtId="166" fontId="4" fillId="2" borderId="2" xfId="16">
      <alignment/>
      <protection/>
    </xf>
    <xf numFmtId="0" fontId="4" fillId="2" borderId="2" xfId="16">
      <alignment horizontal="right"/>
      <protection/>
    </xf>
    <xf numFmtId="0" fontId="4" fillId="2" borderId="3" xfId="16">
      <alignment/>
      <protection/>
    </xf>
    <xf numFmtId="0" fontId="3" fillId="2" borderId="4" xfId="16">
      <alignment/>
      <protection/>
    </xf>
    <xf numFmtId="0" fontId="3" fillId="2" borderId="0" xfId="16">
      <alignment horizontal="centerContinuous"/>
      <protection/>
    </xf>
    <xf numFmtId="0" fontId="3" fillId="2" borderId="5" xfId="16">
      <alignment/>
      <protection/>
    </xf>
    <xf numFmtId="0" fontId="4" fillId="2" borderId="4" xfId="16">
      <alignment/>
      <protection/>
    </xf>
    <xf numFmtId="0" fontId="4" fillId="2" borderId="0" xfId="16">
      <alignment/>
      <protection/>
    </xf>
    <xf numFmtId="0" fontId="4" fillId="2" borderId="0" xfId="16">
      <alignment horizontal="left" indent="6"/>
      <protection/>
    </xf>
    <xf numFmtId="166" fontId="4" fillId="2" borderId="0" xfId="16">
      <alignment/>
      <protection/>
    </xf>
    <xf numFmtId="0" fontId="4" fillId="2" borderId="0" xfId="16">
      <alignment horizontal="right"/>
      <protection/>
    </xf>
    <xf numFmtId="0" fontId="4" fillId="2" borderId="5" xfId="16">
      <alignment/>
      <protection/>
    </xf>
    <xf numFmtId="0" fontId="2" fillId="2" borderId="4" xfId="16">
      <alignment/>
      <protection/>
    </xf>
    <xf numFmtId="0" fontId="2" fillId="2" borderId="12" xfId="16">
      <alignment horizontal="centerContinuous"/>
      <protection/>
    </xf>
    <xf numFmtId="0" fontId="2" fillId="2" borderId="13" xfId="16">
      <alignment horizontal="centerContinuous"/>
      <protection/>
    </xf>
    <xf numFmtId="0" fontId="2" fillId="2" borderId="14" xfId="16">
      <alignment horizontal="centerContinuous"/>
      <protection/>
    </xf>
    <xf numFmtId="0" fontId="2" fillId="2" borderId="0" xfId="16">
      <alignment horizontal="center"/>
      <protection/>
    </xf>
    <xf numFmtId="0" fontId="2" fillId="2" borderId="0" xfId="16">
      <alignment/>
      <protection/>
    </xf>
    <xf numFmtId="0" fontId="2" fillId="2" borderId="5" xfId="16">
      <alignment/>
      <protection/>
    </xf>
    <xf numFmtId="0" fontId="0" fillId="2" borderId="4" xfId="16">
      <alignment/>
      <protection/>
    </xf>
    <xf numFmtId="0" fontId="0" fillId="2" borderId="0" xfId="16">
      <alignment horizontal="left" indent="6"/>
      <protection/>
    </xf>
    <xf numFmtId="166" fontId="0" fillId="2" borderId="0" xfId="16">
      <alignment/>
      <protection/>
    </xf>
    <xf numFmtId="0" fontId="0" fillId="2" borderId="0" xfId="16">
      <alignment horizontal="right"/>
      <protection/>
    </xf>
    <xf numFmtId="0" fontId="0" fillId="2" borderId="5" xfId="16">
      <alignment/>
      <protection/>
    </xf>
    <xf numFmtId="0" fontId="0" fillId="2" borderId="0" xfId="16">
      <alignment/>
      <protection/>
    </xf>
    <xf numFmtId="0" fontId="0" fillId="2" borderId="1" xfId="16">
      <alignment/>
      <protection/>
    </xf>
    <xf numFmtId="0" fontId="0" fillId="2" borderId="2" xfId="16">
      <alignment horizontal="left" indent="6"/>
      <protection/>
    </xf>
    <xf numFmtId="166" fontId="0" fillId="2" borderId="2" xfId="16">
      <alignment/>
      <protection/>
    </xf>
    <xf numFmtId="0" fontId="0" fillId="2" borderId="2" xfId="16">
      <alignment horizontal="right"/>
      <protection/>
    </xf>
    <xf numFmtId="0" fontId="0" fillId="2" borderId="3" xfId="16">
      <alignment/>
      <protection/>
    </xf>
    <xf numFmtId="166" fontId="0" fillId="0" borderId="11" xfId="16">
      <alignment/>
      <protection/>
    </xf>
    <xf numFmtId="0" fontId="0" fillId="2" borderId="8" xfId="16">
      <alignment/>
      <protection/>
    </xf>
    <xf numFmtId="0" fontId="0" fillId="2" borderId="9" xfId="16">
      <alignment horizontal="left" indent="6"/>
      <protection/>
    </xf>
    <xf numFmtId="166" fontId="0" fillId="2" borderId="9" xfId="16">
      <alignment/>
      <protection/>
    </xf>
    <xf numFmtId="0" fontId="0" fillId="2" borderId="9" xfId="16">
      <alignment horizontal="right"/>
      <protection/>
    </xf>
    <xf numFmtId="0" fontId="0" fillId="2" borderId="10" xfId="16">
      <alignment/>
      <protection/>
    </xf>
    <xf numFmtId="0" fontId="2" fillId="2" borderId="4" xfId="16">
      <alignment horizontal="center"/>
      <protection/>
    </xf>
    <xf numFmtId="0" fontId="0" fillId="2" borderId="4" xfId="16">
      <alignment horizontal="left" indent="6"/>
      <protection/>
    </xf>
    <xf numFmtId="0" fontId="0" fillId="2" borderId="0" xfId="16">
      <alignment horizontal="left" indent="6"/>
      <protection/>
    </xf>
    <xf numFmtId="0" fontId="0" fillId="2" borderId="8" xfId="16">
      <alignment horizontal="right"/>
      <protection/>
    </xf>
    <xf numFmtId="166" fontId="0" fillId="2" borderId="9" xfId="16">
      <alignment/>
      <protection/>
    </xf>
    <xf numFmtId="0" fontId="0" fillId="2" borderId="9" xfId="16">
      <alignment/>
      <protection/>
    </xf>
    <xf numFmtId="0" fontId="0" fillId="2" borderId="9" xfId="16">
      <alignment horizontal="right"/>
      <protection/>
    </xf>
    <xf numFmtId="0" fontId="0" fillId="2" borderId="9" xfId="16">
      <alignment/>
      <protection/>
    </xf>
    <xf numFmtId="0" fontId="0" fillId="2" borderId="0" xfId="16">
      <alignment horizontal="right"/>
      <protection/>
    </xf>
    <xf numFmtId="166" fontId="0" fillId="2" borderId="0" xfId="16">
      <alignment/>
      <protection/>
    </xf>
    <xf numFmtId="0" fontId="0" fillId="2" borderId="0" xfId="16">
      <alignment/>
      <protection/>
    </xf>
    <xf numFmtId="0" fontId="4" fillId="2" borderId="1" xfId="16">
      <alignment horizontal="centerContinuous"/>
      <protection/>
    </xf>
    <xf numFmtId="0" fontId="4" fillId="2" borderId="2" xfId="16">
      <alignment horizontal="centerContinuous"/>
      <protection/>
    </xf>
    <xf numFmtId="0" fontId="4" fillId="2" borderId="3" xfId="16">
      <alignment horizontal="centerContinuous"/>
      <protection/>
    </xf>
    <xf numFmtId="0" fontId="4" fillId="2" borderId="8" xfId="16">
      <alignment horizontal="centerContinuous"/>
      <protection/>
    </xf>
    <xf numFmtId="0" fontId="4" fillId="2" borderId="9" xfId="16">
      <alignment horizontal="centerContinuous"/>
      <protection/>
    </xf>
    <xf numFmtId="0" fontId="4" fillId="2" borderId="10" xfId="16">
      <alignment horizontal="centerContinuous"/>
      <protection/>
    </xf>
    <xf numFmtId="0" fontId="5" fillId="0" borderId="0" xfId="16">
      <alignment/>
      <protection/>
    </xf>
    <xf numFmtId="0" fontId="5" fillId="2" borderId="4" xfId="16">
      <alignment/>
      <protection/>
    </xf>
    <xf numFmtId="0" fontId="5" fillId="2" borderId="5" xfId="16">
      <alignment/>
      <protection/>
    </xf>
    <xf numFmtId="0" fontId="0" fillId="2" borderId="4" xfId="16">
      <alignment horizontal="right"/>
      <protection/>
    </xf>
    <xf numFmtId="0" fontId="0" fillId="2" borderId="8" xfId="16">
      <alignment horizontal="right"/>
      <protection/>
    </xf>
    <xf numFmtId="0" fontId="4" fillId="0" borderId="0" xfId="16">
      <alignment horizontal="centerContinuous"/>
      <protection/>
    </xf>
    <xf numFmtId="0" fontId="0" fillId="0" borderId="0" xfId="16">
      <alignment/>
      <protection/>
    </xf>
    <xf numFmtId="0" fontId="0" fillId="2" borderId="4" xfId="16">
      <alignment/>
      <protection/>
    </xf>
    <xf numFmtId="0" fontId="0" fillId="2" borderId="5" xfId="16">
      <alignment/>
      <protection/>
    </xf>
    <xf numFmtId="0" fontId="2" fillId="2" borderId="1" xfId="16">
      <alignment horizontal="center"/>
      <protection/>
    </xf>
    <xf numFmtId="0" fontId="2" fillId="2" borderId="2" xfId="16">
      <alignment horizontal="center"/>
      <protection/>
    </xf>
    <xf numFmtId="0" fontId="2" fillId="2" borderId="3" xfId="16">
      <alignment horizontal="center"/>
      <protection/>
    </xf>
    <xf numFmtId="0" fontId="0" fillId="2" borderId="5" xfId="16">
      <alignment horizontal="left" indent="6"/>
      <protection/>
    </xf>
    <xf numFmtId="0" fontId="0" fillId="2" borderId="10" xfId="16">
      <alignment/>
      <protection/>
    </xf>
    <xf numFmtId="0" fontId="4" fillId="2" borderId="8" xfId="16">
      <alignment/>
      <protection/>
    </xf>
    <xf numFmtId="0" fontId="4" fillId="2" borderId="9" xfId="16">
      <alignment horizontal="right"/>
      <protection/>
    </xf>
    <xf numFmtId="166" fontId="4" fillId="2" borderId="9" xfId="16">
      <alignment/>
      <protection/>
    </xf>
    <xf numFmtId="0" fontId="4" fillId="2" borderId="9" xfId="16">
      <alignment/>
      <protection/>
    </xf>
    <xf numFmtId="0" fontId="4" fillId="2" borderId="10" xfId="16">
      <alignment/>
      <protection/>
    </xf>
  </cellXfs>
  <cellStyles count="8">
    <cellStyle name="Normal" xfId="0" builtinId="0"/>
    <cellStyle name="Comma" xfId="15" builtinId="3"/>
    <cellStyle name="Comma0" xfId="16"/>
    <cellStyle name="Currency" xfId="17" builtinId="4"/>
    <cellStyle name="Currency0" xfId="18"/>
    <cellStyle name="Followed Hyperlink" xfId="19"/>
    <cellStyle name="Hyperlink" xfId="20"/>
    <cellStyle name="Percent" xfId="21" builtinId="5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C0C0"/>
      <rgbColor rgb="00000000"/>
      <rgbColor rgb="00FFFFFF"/>
      <rgbColor rgb="00000000"/>
      <rgbColor rgb="00FF0000"/>
      <rgbColor rgb="0000FF00"/>
      <rgbColor rgb="000000FF"/>
      <rgbColor rgb="0000FFFF"/>
      <rgbColor rgb="00FF00FF"/>
      <rgbColor rgb="00FFFF00"/>
      <rgbColor rgb="00800080"/>
      <rgbColor rgb="00008000"/>
      <rgbColor rgb="00808000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9999FF"/>
      <rgbColor rgb="00993366"/>
      <rgbColor rgb="00FFFFCC"/>
      <rgbColor rgb="00CCFFFF"/>
      <rgbColor rgb="00660066"/>
      <rgbColor rgb="000066CC"/>
      <rgbColor rgb="00CCCCFF"/>
      <rgbColor rgb="0000CCFF"/>
      <rgbColor rgb="00CCFFCC"/>
      <rgbColor rgb="00FFFF99"/>
      <rgbColor rgb="0099CCFF"/>
    </indexedColors>
  </color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calcChain" Target="calcChain.xml" /><Relationship Id="rId5" Type="http://schemas.openxmlformats.org/officeDocument/2006/relationships/worksheet" Target="worksheets/sheet3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fd48b2ae-18ae-4185-8bb4-dcb2db0f7685}">
  <dimension ref="B2:K32"/>
  <sheetViews>
    <sheetView tabSelected="1" defaultGridColor="0" colorId="0" workbookViewId="0" topLeftCell="A1">
      <pane topLeftCell="A1" activePane="topLeft" state="split"/>
      <selection pane="topLeft" activeCell="D7" sqref="D7"/>
    </sheetView>
  </sheetViews>
  <sheetFormatPr defaultRowHeight="12.75"/>
  <cols>
    <col min="1" max="1" width="2.85714285714286"/>
    <col min="2" max="2" width="4.85714285714286"/>
    <col min="3" max="3" width="17.4285714285714"/>
    <col min="4" max="4" width="6.42857142857143"/>
    <col min="5" max="5" width="7.14285714285714"/>
    <col min="6" max="6" width="24.5714285714286"/>
    <col min="7" max="7" width="5.71428571428571"/>
    <col min="8" max="8" width="7.14285714285714"/>
    <col min="9" max="9" width="4.85714285714286"/>
  </cols>
  <sheetData>
    <row r="2" spans="2:10" ht="12.75">
      <c r="B2" s="4"/>
      <c r="C2" s="5"/>
      <c r="D2" s="5"/>
      <c r="E2" s="5"/>
      <c r="F2" s="5"/>
      <c r="G2" s="5"/>
      <c r="H2" s="5"/>
      <c r="I2" s="6"/>
      <c r="J2" s="27"/>
    </row>
    <row r="3" spans="2:9" ht="12.75">
      <c r="B3" s="7"/>
      <c r="C3" s="32" t="s">
        <v>50</v>
      </c>
      <c r="D3" s="32"/>
      <c r="E3" s="32"/>
      <c r="F3" s="32"/>
      <c r="G3" s="32"/>
      <c r="H3" s="32"/>
      <c r="I3" s="8"/>
    </row>
    <row r="4" spans="2:9" ht="12.75" thickBot="1">
      <c r="B4" s="9"/>
      <c r="C4" s="10"/>
      <c r="D4" s="10"/>
      <c r="E4" s="10"/>
      <c r="F4" s="10"/>
      <c r="G4" s="10"/>
      <c r="H4" s="10"/>
      <c r="I4" s="11"/>
    </row>
    <row r="5" spans="2:9" ht="12.75" thickBot="1">
      <c r="B5" s="9"/>
      <c r="C5" s="33" t="s">
        <v>49</v>
      </c>
      <c r="D5" s="34"/>
      <c r="E5" s="35"/>
      <c r="F5" s="33" t="s">
        <v>34</v>
      </c>
      <c r="G5" s="34"/>
      <c r="H5" s="35"/>
      <c r="I5" s="12"/>
    </row>
    <row r="6" spans="2:9" ht="12.75">
      <c r="B6" s="13"/>
      <c r="C6" s="9"/>
      <c r="D6" s="10"/>
      <c r="E6" s="10"/>
      <c r="F6" s="9"/>
      <c r="G6" s="10"/>
      <c r="H6" s="11"/>
      <c r="I6" s="11"/>
    </row>
    <row r="7" spans="2:9" ht="12.75">
      <c r="B7" s="9"/>
      <c r="C7" s="16" t="s">
        <v>37</v>
      </c>
      <c r="D7" s="28">
        <v>240</v>
      </c>
      <c r="E7" s="10" t="s">
        <v>5</v>
      </c>
      <c r="F7" s="16" t="s">
        <v>18</v>
      </c>
      <c r="G7" s="14">
        <f>(D7-D11)/D13</f>
        <v>1230</v>
      </c>
      <c r="H7" s="11" t="s">
        <v>3</v>
      </c>
      <c r="I7" s="11"/>
    </row>
    <row r="8" spans="2:9" ht="12.75">
      <c r="B8" s="9"/>
      <c r="C8" s="9"/>
      <c r="D8" s="15"/>
      <c r="E8" s="10"/>
      <c r="F8" s="16" t="s">
        <v>8</v>
      </c>
      <c r="G8" s="17">
        <f>(D7-D11)*(D7-D11)/G7</f>
        <v>12.300000000000001</v>
      </c>
      <c r="H8" s="11" t="s">
        <v>6</v>
      </c>
      <c r="I8" s="11"/>
    </row>
    <row r="9" spans="2:9" ht="12.75">
      <c r="B9" s="9"/>
      <c r="C9" s="16" t="s">
        <v>36</v>
      </c>
      <c r="D9" s="29">
        <v>60</v>
      </c>
      <c r="E9" s="10" t="s">
        <v>2</v>
      </c>
      <c r="F9" s="9"/>
      <c r="G9" s="10"/>
      <c r="H9" s="11"/>
      <c r="I9" s="11"/>
    </row>
    <row r="10" spans="2:9" ht="12.75">
      <c r="B10" s="9"/>
      <c r="C10" s="9"/>
      <c r="D10" s="18"/>
      <c r="E10" s="10"/>
      <c r="F10" s="16" t="s">
        <v>19</v>
      </c>
      <c r="G10" s="14">
        <f>(D7-(D11*SQRT(2)))/(D13*SQRT(2))</f>
        <v>527.05627484771401</v>
      </c>
      <c r="H10" s="11" t="s">
        <v>3</v>
      </c>
      <c r="I10" s="11"/>
    </row>
    <row r="11" spans="2:9" ht="12.75">
      <c r="B11" s="9"/>
      <c r="C11" s="16" t="s">
        <v>24</v>
      </c>
      <c r="D11" s="28">
        <v>117</v>
      </c>
      <c r="E11" s="10" t="s">
        <v>5</v>
      </c>
      <c r="F11" s="16" t="s">
        <v>8</v>
      </c>
      <c r="G11" s="17">
        <f>(D7-(D11*SQRT(2)))*(D13*SQRT(2))/2</f>
        <v>5.2705627484771407</v>
      </c>
      <c r="H11" s="11" t="s">
        <v>6</v>
      </c>
      <c r="I11" s="11"/>
    </row>
    <row r="12" spans="2:9" ht="12.75">
      <c r="B12" s="9"/>
      <c r="C12" s="9"/>
      <c r="D12" s="19"/>
      <c r="E12" s="10"/>
      <c r="F12" s="9"/>
      <c r="G12" s="20"/>
      <c r="H12" s="11"/>
      <c r="I12" s="11"/>
    </row>
    <row r="13" spans="2:9" ht="12.75">
      <c r="B13" s="9"/>
      <c r="C13" s="16" t="s">
        <v>23</v>
      </c>
      <c r="D13" s="30">
        <v>0.10000000000000001</v>
      </c>
      <c r="E13" s="11" t="s">
        <v>1</v>
      </c>
      <c r="F13" s="16" t="s">
        <v>17</v>
      </c>
      <c r="G13" s="20">
        <f>(1/(2*PI()*D9*(SQRT(D7*D7-(D11+D15)*(D11+D15))/D13))*1000000)</f>
        <v>1.3025566708065162</v>
      </c>
      <c r="H13" s="11" t="s">
        <v>4</v>
      </c>
      <c r="I13" s="11"/>
    </row>
    <row r="14" spans="2:9" ht="12.75">
      <c r="B14" s="9"/>
      <c r="C14" s="9"/>
      <c r="D14" s="26"/>
      <c r="E14" s="10"/>
      <c r="F14" s="16" t="s">
        <v>57</v>
      </c>
      <c r="G14" s="14">
        <f>D15/D13</f>
        <v>100</v>
      </c>
      <c r="H14" s="11" t="s">
        <v>3</v>
      </c>
      <c r="I14" s="11"/>
    </row>
    <row r="15" spans="2:9" ht="12.75">
      <c r="B15" s="9"/>
      <c r="C15" s="16" t="s">
        <v>38</v>
      </c>
      <c r="D15" s="29">
        <v>10</v>
      </c>
      <c r="E15" s="10" t="s">
        <v>5</v>
      </c>
      <c r="F15" s="16" t="s">
        <v>8</v>
      </c>
      <c r="G15" s="17">
        <f>D15*D13</f>
        <v>1</v>
      </c>
      <c r="H15" s="11" t="s">
        <v>6</v>
      </c>
      <c r="I15" s="11"/>
    </row>
    <row r="16" spans="2:11" ht="12.75" thickBot="1">
      <c r="B16" s="9"/>
      <c r="C16" s="21"/>
      <c r="D16" s="22"/>
      <c r="E16" s="22"/>
      <c r="F16" s="21"/>
      <c r="G16" s="22"/>
      <c r="H16" s="23"/>
      <c r="I16" s="11"/>
      <c r="K16" s="27"/>
    </row>
    <row r="17" spans="2:9" ht="12.75" thickBot="1">
      <c r="B17" s="9"/>
      <c r="C17" s="10"/>
      <c r="D17" s="10"/>
      <c r="E17" s="10"/>
      <c r="F17" s="10"/>
      <c r="G17" s="10"/>
      <c r="H17" s="10"/>
      <c r="I17" s="11"/>
    </row>
    <row r="18" spans="2:9" ht="12.75" thickBot="1">
      <c r="B18" s="9"/>
      <c r="C18" s="33" t="s">
        <v>26</v>
      </c>
      <c r="D18" s="34"/>
      <c r="E18" s="34"/>
      <c r="F18" s="34"/>
      <c r="G18" s="34"/>
      <c r="H18" s="35"/>
      <c r="I18" s="11"/>
    </row>
    <row r="19" spans="2:9" ht="12.75">
      <c r="B19" s="9"/>
      <c r="C19" s="13"/>
      <c r="D19" s="14"/>
      <c r="E19" s="10"/>
      <c r="F19" s="10"/>
      <c r="G19" s="10"/>
      <c r="H19" s="11"/>
      <c r="I19" s="11"/>
    </row>
    <row r="20" spans="2:9" ht="12.75">
      <c r="B20" s="9"/>
      <c r="C20" s="36" t="s">
        <v>20</v>
      </c>
      <c r="D20" s="37"/>
      <c r="E20" s="37"/>
      <c r="F20" s="37"/>
      <c r="G20" s="37"/>
      <c r="H20" s="38"/>
      <c r="I20" s="11"/>
    </row>
    <row r="21" spans="2:9" ht="12.75">
      <c r="B21" s="9"/>
      <c r="C21" s="36" t="s">
        <v>16</v>
      </c>
      <c r="D21" s="37"/>
      <c r="E21" s="37"/>
      <c r="F21" s="37"/>
      <c r="G21" s="37"/>
      <c r="H21" s="38"/>
      <c r="I21" s="11"/>
    </row>
    <row r="22" spans="2:9" ht="12.75">
      <c r="B22" s="9"/>
      <c r="C22" s="36" t="s">
        <v>39</v>
      </c>
      <c r="D22" s="37"/>
      <c r="E22" s="37"/>
      <c r="F22" s="37"/>
      <c r="G22" s="37"/>
      <c r="H22" s="38"/>
      <c r="I22" s="11"/>
    </row>
    <row r="23" spans="2:9" ht="12.75">
      <c r="B23" s="9"/>
      <c r="C23" s="9"/>
      <c r="D23" s="10"/>
      <c r="E23" s="10"/>
      <c r="F23" s="10"/>
      <c r="G23" s="10"/>
      <c r="H23" s="11"/>
      <c r="I23" s="11"/>
    </row>
    <row r="24" spans="2:9" ht="12.75">
      <c r="B24" s="9"/>
      <c r="C24" s="36" t="s">
        <v>41</v>
      </c>
      <c r="D24" s="37"/>
      <c r="E24" s="37"/>
      <c r="F24" s="37"/>
      <c r="G24" s="37"/>
      <c r="H24" s="38"/>
      <c r="I24" s="11"/>
    </row>
    <row r="25" spans="2:9" ht="12.75">
      <c r="B25" s="9"/>
      <c r="C25" s="36" t="s">
        <v>40</v>
      </c>
      <c r="D25" s="37"/>
      <c r="E25" s="37"/>
      <c r="F25" s="37"/>
      <c r="G25" s="37"/>
      <c r="H25" s="38"/>
      <c r="I25" s="11"/>
    </row>
    <row r="26" spans="2:9" ht="12.75">
      <c r="B26" s="9"/>
      <c r="C26" s="36" t="s">
        <v>42</v>
      </c>
      <c r="D26" s="37"/>
      <c r="E26" s="37"/>
      <c r="F26" s="37"/>
      <c r="G26" s="37"/>
      <c r="H26" s="38"/>
      <c r="I26" s="11"/>
    </row>
    <row r="27" spans="2:9" ht="12.75">
      <c r="B27" s="9"/>
      <c r="C27" s="36" t="s">
        <v>43</v>
      </c>
      <c r="D27" s="37"/>
      <c r="E27" s="37"/>
      <c r="F27" s="37"/>
      <c r="G27" s="37"/>
      <c r="H27" s="38"/>
      <c r="I27" s="11"/>
    </row>
    <row r="28" spans="2:9" ht="12.75" thickBot="1">
      <c r="B28" s="9"/>
      <c r="C28" s="21"/>
      <c r="D28" s="22"/>
      <c r="E28" s="22"/>
      <c r="F28" s="22"/>
      <c r="G28" s="22"/>
      <c r="H28" s="23"/>
      <c r="I28" s="11"/>
    </row>
    <row r="29" spans="2:9" ht="12.75">
      <c r="B29" s="9"/>
      <c r="C29" s="10"/>
      <c r="D29" s="10"/>
      <c r="E29" s="10"/>
      <c r="F29" s="10"/>
      <c r="G29" s="10"/>
      <c r="H29" s="10"/>
      <c r="I29" s="11"/>
    </row>
    <row r="30" spans="2:9" ht="12.75">
      <c r="B30" s="24"/>
      <c r="C30" s="31" t="s">
        <v>0</v>
      </c>
      <c r="D30" s="31"/>
      <c r="E30" s="31"/>
      <c r="F30" s="31"/>
      <c r="G30" s="31"/>
      <c r="H30" s="31"/>
      <c r="I30" s="25"/>
    </row>
    <row r="31" spans="2:9" ht="12.75">
      <c r="B31" s="24"/>
      <c r="C31" s="31" t="s">
        <v>44</v>
      </c>
      <c r="D31" s="31"/>
      <c r="E31" s="31"/>
      <c r="F31" s="31"/>
      <c r="G31" s="31"/>
      <c r="H31" s="31"/>
      <c r="I31" s="25"/>
    </row>
    <row r="32" spans="2:9" ht="12.75" thickBot="1">
      <c r="B32" s="21"/>
      <c r="C32" s="22"/>
      <c r="D32" s="22"/>
      <c r="E32" s="22"/>
      <c r="F32" s="22"/>
      <c r="G32" s="22"/>
      <c r="H32" s="22"/>
      <c r="I32" s="23"/>
    </row>
  </sheetData>
  <sheetProtection sheet="1"/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59703a14-059a-4d8b-9d72-7b2add57cc68}">
  <dimension ref="B2:T128"/>
  <sheetViews>
    <sheetView defaultGridColor="0" colorId="0" workbookViewId="0" topLeftCell="A10">
      <pane topLeftCell="A1" activePane="topLeft" state="split"/>
      <selection pane="topLeft" activeCell="A38" sqref="A38"/>
    </sheetView>
  </sheetViews>
  <sheetFormatPr defaultRowHeight="12.75"/>
  <cols>
    <col min="1" max="3" width="2.85714285714286"/>
    <col min="4" max="4" width="11.4285714285714" style="39"/>
    <col min="5" max="5" width="8.42857142857143" style="40"/>
    <col min="6" max="6" width="6.42857142857143" style="41"/>
    <col min="7" max="7" width="2.85714285714286"/>
    <col min="8" max="8" width="3.57142857142857"/>
    <col min="9" max="9" width="2.85714285714286"/>
    <col min="10" max="10" width="11.2857142857143" style="39"/>
    <col min="11" max="11" width="8.57142857142857" style="40"/>
    <col min="12" max="12" width="6.42857142857143" style="41"/>
    <col min="13" max="13" width="2.85714285714286"/>
    <col min="14" max="14" width="3.57142857142857"/>
    <col min="15" max="15" width="2.85714285714286"/>
    <col min="16" max="16" width="11.4285714285714" style="39"/>
    <col min="17" max="17" width="8.57142857142857" style="40"/>
    <col min="18" max="18" width="6.42857142857143" style="41"/>
    <col min="19" max="20" width="2.85714285714286"/>
  </cols>
  <sheetData>
    <row r="2" spans="2:20" ht="12.75">
      <c r="B2" s="42"/>
      <c r="C2" s="43"/>
      <c r="D2" s="44"/>
      <c r="E2" s="45"/>
      <c r="F2" s="46"/>
      <c r="G2" s="43"/>
      <c r="H2" s="43"/>
      <c r="I2" s="43"/>
      <c r="J2" s="44"/>
      <c r="K2" s="45"/>
      <c r="L2" s="46"/>
      <c r="M2" s="43"/>
      <c r="N2" s="43"/>
      <c r="O2" s="43"/>
      <c r="P2" s="44"/>
      <c r="Q2" s="45"/>
      <c r="R2" s="46"/>
      <c r="S2" s="43"/>
      <c r="T2" s="47"/>
    </row>
    <row r="3" spans="2:20" ht="12.75">
      <c r="B3" s="48"/>
      <c r="C3" s="49" t="s">
        <v>28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50"/>
    </row>
    <row r="4" spans="2:20" ht="12.75" thickBot="1">
      <c r="B4" s="51"/>
      <c r="C4" s="52"/>
      <c r="D4" s="53"/>
      <c r="E4" s="54"/>
      <c r="F4" s="55"/>
      <c r="G4" s="52"/>
      <c r="H4" s="52"/>
      <c r="I4" s="52"/>
      <c r="J4" s="53"/>
      <c r="K4" s="54"/>
      <c r="L4" s="55"/>
      <c r="M4" s="52"/>
      <c r="N4" s="52"/>
      <c r="O4" s="52"/>
      <c r="P4" s="53"/>
      <c r="Q4" s="54"/>
      <c r="R4" s="55"/>
      <c r="S4" s="52"/>
      <c r="T4" s="56"/>
    </row>
    <row r="5" spans="2:20" ht="12.75" thickBot="1">
      <c r="B5" s="57"/>
      <c r="C5" s="58" t="s">
        <v>52</v>
      </c>
      <c r="D5" s="59"/>
      <c r="E5" s="59"/>
      <c r="F5" s="59"/>
      <c r="G5" s="60"/>
      <c r="H5" s="61"/>
      <c r="I5" s="58" t="s">
        <v>54</v>
      </c>
      <c r="J5" s="59"/>
      <c r="K5" s="59"/>
      <c r="L5" s="59"/>
      <c r="M5" s="60"/>
      <c r="N5" s="62"/>
      <c r="O5" s="58" t="s">
        <v>15</v>
      </c>
      <c r="P5" s="59"/>
      <c r="Q5" s="59"/>
      <c r="R5" s="59"/>
      <c r="S5" s="60"/>
      <c r="T5" s="63"/>
    </row>
    <row r="6" spans="2:20" ht="12.75">
      <c r="B6" s="64"/>
      <c r="C6" s="64"/>
      <c r="D6" s="65"/>
      <c r="E6" s="66"/>
      <c r="F6" s="67"/>
      <c r="G6" s="68"/>
      <c r="H6" s="69"/>
      <c r="I6" s="64"/>
      <c r="J6" s="65"/>
      <c r="K6" s="66"/>
      <c r="L6" s="67"/>
      <c r="M6" s="68"/>
      <c r="N6" s="69"/>
      <c r="O6" s="70"/>
      <c r="P6" s="71"/>
      <c r="Q6" s="72"/>
      <c r="R6" s="73"/>
      <c r="S6" s="74"/>
      <c r="T6" s="68"/>
    </row>
    <row r="7" spans="2:20" ht="12.75">
      <c r="B7" s="64"/>
      <c r="C7" s="64"/>
      <c r="D7" s="65" t="s">
        <v>51</v>
      </c>
      <c r="E7" s="75">
        <v>100</v>
      </c>
      <c r="F7" s="67" t="s">
        <v>55</v>
      </c>
      <c r="G7" s="68"/>
      <c r="H7" s="69"/>
      <c r="I7" s="64"/>
      <c r="J7" s="65" t="s">
        <v>51</v>
      </c>
      <c r="K7" s="75">
        <v>100</v>
      </c>
      <c r="L7" s="67" t="s">
        <v>55</v>
      </c>
      <c r="M7" s="68"/>
      <c r="N7" s="69"/>
      <c r="O7" s="64"/>
      <c r="P7" s="65" t="s">
        <v>13</v>
      </c>
      <c r="Q7" s="75">
        <v>2</v>
      </c>
      <c r="R7" s="67" t="s">
        <v>7</v>
      </c>
      <c r="S7" s="68"/>
      <c r="T7" s="68"/>
    </row>
    <row r="8" spans="2:20" ht="12.75">
      <c r="B8" s="64"/>
      <c r="C8" s="64"/>
      <c r="D8" s="65"/>
      <c r="E8" s="66"/>
      <c r="F8" s="67"/>
      <c r="G8" s="68"/>
      <c r="H8" s="69"/>
      <c r="I8" s="64"/>
      <c r="J8" s="65"/>
      <c r="K8" s="66"/>
      <c r="L8" s="67"/>
      <c r="M8" s="68"/>
      <c r="N8" s="69"/>
      <c r="O8" s="64"/>
      <c r="P8" s="65"/>
      <c r="Q8" s="66"/>
      <c r="R8" s="67"/>
      <c r="S8" s="68"/>
      <c r="T8" s="68"/>
    </row>
    <row r="9" spans="2:20" ht="12.75">
      <c r="B9" s="64"/>
      <c r="C9" s="64"/>
      <c r="D9" s="65" t="s">
        <v>13</v>
      </c>
      <c r="E9" s="75">
        <v>2</v>
      </c>
      <c r="F9" s="67" t="s">
        <v>7</v>
      </c>
      <c r="G9" s="68"/>
      <c r="H9" s="69"/>
      <c r="I9" s="64"/>
      <c r="J9" s="65" t="s">
        <v>30</v>
      </c>
      <c r="K9" s="75">
        <v>50</v>
      </c>
      <c r="L9" s="67" t="s">
        <v>27</v>
      </c>
      <c r="M9" s="68"/>
      <c r="N9" s="69"/>
      <c r="O9" s="64"/>
      <c r="P9" s="65" t="s">
        <v>30</v>
      </c>
      <c r="Q9" s="75">
        <v>50</v>
      </c>
      <c r="R9" s="67" t="s">
        <v>27</v>
      </c>
      <c r="S9" s="68"/>
      <c r="T9" s="68"/>
    </row>
    <row r="10" spans="2:20" ht="12.75">
      <c r="B10" s="64"/>
      <c r="C10" s="64"/>
      <c r="D10" s="65"/>
      <c r="E10" s="66"/>
      <c r="F10" s="67"/>
      <c r="G10" s="68"/>
      <c r="H10" s="69"/>
      <c r="I10" s="64"/>
      <c r="J10" s="65"/>
      <c r="K10" s="66"/>
      <c r="L10" s="67"/>
      <c r="M10" s="68"/>
      <c r="N10" s="69"/>
      <c r="O10" s="64"/>
      <c r="P10" s="65"/>
      <c r="Q10" s="66"/>
      <c r="R10" s="67"/>
      <c r="S10" s="68"/>
      <c r="T10" s="68"/>
    </row>
    <row r="11" spans="2:20" ht="12.75">
      <c r="B11" s="64"/>
      <c r="C11" s="64"/>
      <c r="D11" s="65" t="s">
        <v>30</v>
      </c>
      <c r="E11" s="66">
        <f>E7/E9</f>
        <v>50</v>
      </c>
      <c r="F11" s="67" t="s">
        <v>27</v>
      </c>
      <c r="G11" s="68"/>
      <c r="H11" s="69"/>
      <c r="I11" s="64"/>
      <c r="J11" s="65" t="s">
        <v>13</v>
      </c>
      <c r="K11" s="66">
        <f>K7/K9</f>
        <v>2</v>
      </c>
      <c r="L11" s="67" t="s">
        <v>7</v>
      </c>
      <c r="M11" s="68"/>
      <c r="N11" s="69"/>
      <c r="O11" s="64"/>
      <c r="P11" s="65" t="s">
        <v>51</v>
      </c>
      <c r="Q11" s="66">
        <f>Q7*Q9</f>
        <v>100</v>
      </c>
      <c r="R11" s="67" t="s">
        <v>55</v>
      </c>
      <c r="S11" s="68"/>
      <c r="T11" s="68"/>
    </row>
    <row r="12" spans="2:20" ht="12.75">
      <c r="B12" s="64"/>
      <c r="C12" s="64"/>
      <c r="D12" s="65"/>
      <c r="E12" s="66"/>
      <c r="F12" s="67"/>
      <c r="G12" s="68"/>
      <c r="H12" s="69"/>
      <c r="I12" s="64"/>
      <c r="J12" s="65"/>
      <c r="K12" s="66"/>
      <c r="L12" s="67"/>
      <c r="M12" s="68"/>
      <c r="N12" s="69"/>
      <c r="O12" s="64"/>
      <c r="P12" s="65"/>
      <c r="Q12" s="66"/>
      <c r="R12" s="67"/>
      <c r="S12" s="68"/>
      <c r="T12" s="68"/>
    </row>
    <row r="13" spans="2:20" ht="12.75">
      <c r="B13" s="64"/>
      <c r="C13" s="64"/>
      <c r="D13" s="65" t="s">
        <v>29</v>
      </c>
      <c r="E13" s="66">
        <f>E7*E9</f>
        <v>200</v>
      </c>
      <c r="F13" s="67" t="s">
        <v>56</v>
      </c>
      <c r="G13" s="68"/>
      <c r="H13" s="69"/>
      <c r="I13" s="64"/>
      <c r="J13" s="65" t="s">
        <v>29</v>
      </c>
      <c r="K13" s="66">
        <f>K7*K11</f>
        <v>200</v>
      </c>
      <c r="L13" s="67" t="s">
        <v>56</v>
      </c>
      <c r="M13" s="68"/>
      <c r="N13" s="69"/>
      <c r="O13" s="64"/>
      <c r="P13" s="65" t="s">
        <v>29</v>
      </c>
      <c r="Q13" s="66">
        <f>Q7*Q11</f>
        <v>200</v>
      </c>
      <c r="R13" s="67" t="s">
        <v>56</v>
      </c>
      <c r="S13" s="68"/>
      <c r="T13" s="68"/>
    </row>
    <row r="14" spans="2:20" ht="12.75" thickBot="1">
      <c r="B14" s="64"/>
      <c r="C14" s="76"/>
      <c r="D14" s="77"/>
      <c r="E14" s="78"/>
      <c r="F14" s="79"/>
      <c r="G14" s="80"/>
      <c r="H14" s="69"/>
      <c r="I14" s="76"/>
      <c r="J14" s="77"/>
      <c r="K14" s="78"/>
      <c r="L14" s="79"/>
      <c r="M14" s="80"/>
      <c r="N14" s="69"/>
      <c r="O14" s="76"/>
      <c r="P14" s="77"/>
      <c r="Q14" s="78"/>
      <c r="R14" s="79"/>
      <c r="S14" s="80"/>
      <c r="T14" s="68"/>
    </row>
    <row r="15" spans="2:20" ht="12.75" thickBot="1">
      <c r="B15" s="64"/>
      <c r="C15" s="69"/>
      <c r="D15" s="65"/>
      <c r="E15" s="66"/>
      <c r="F15" s="67"/>
      <c r="G15" s="69"/>
      <c r="H15" s="69"/>
      <c r="I15" s="69"/>
      <c r="J15" s="65"/>
      <c r="K15" s="66"/>
      <c r="L15" s="67"/>
      <c r="M15" s="69"/>
      <c r="N15" s="69"/>
      <c r="O15" s="69"/>
      <c r="P15" s="65"/>
      <c r="Q15" s="66"/>
      <c r="R15" s="67"/>
      <c r="S15" s="69"/>
      <c r="T15" s="68"/>
    </row>
    <row r="16" spans="2:20" ht="12.75" thickBot="1">
      <c r="B16" s="57"/>
      <c r="C16" s="58" t="s">
        <v>53</v>
      </c>
      <c r="D16" s="59"/>
      <c r="E16" s="59"/>
      <c r="F16" s="59"/>
      <c r="G16" s="60"/>
      <c r="H16" s="62"/>
      <c r="I16" s="58" t="s">
        <v>14</v>
      </c>
      <c r="J16" s="59"/>
      <c r="K16" s="59"/>
      <c r="L16" s="59"/>
      <c r="M16" s="60"/>
      <c r="N16" s="62"/>
      <c r="O16" s="58" t="s">
        <v>31</v>
      </c>
      <c r="P16" s="59"/>
      <c r="Q16" s="59"/>
      <c r="R16" s="59"/>
      <c r="S16" s="60"/>
      <c r="T16" s="63"/>
    </row>
    <row r="17" spans="2:20" ht="12.75">
      <c r="B17" s="64"/>
      <c r="C17" s="64"/>
      <c r="D17" s="65"/>
      <c r="E17" s="66"/>
      <c r="F17" s="67"/>
      <c r="G17" s="68"/>
      <c r="H17" s="69"/>
      <c r="I17" s="64"/>
      <c r="J17" s="65"/>
      <c r="K17" s="66"/>
      <c r="L17" s="67"/>
      <c r="M17" s="68"/>
      <c r="N17" s="69"/>
      <c r="O17" s="64"/>
      <c r="P17" s="65"/>
      <c r="Q17" s="66"/>
      <c r="R17" s="67"/>
      <c r="S17" s="68"/>
      <c r="T17" s="68"/>
    </row>
    <row r="18" spans="2:20" ht="12.75">
      <c r="B18" s="64"/>
      <c r="C18" s="64"/>
      <c r="D18" s="65" t="s">
        <v>51</v>
      </c>
      <c r="E18" s="75">
        <v>100</v>
      </c>
      <c r="F18" s="67" t="s">
        <v>55</v>
      </c>
      <c r="G18" s="68"/>
      <c r="H18" s="69"/>
      <c r="I18" s="64"/>
      <c r="J18" s="65" t="s">
        <v>13</v>
      </c>
      <c r="K18" s="75">
        <v>2</v>
      </c>
      <c r="L18" s="67" t="s">
        <v>7</v>
      </c>
      <c r="M18" s="68"/>
      <c r="N18" s="69"/>
      <c r="O18" s="64"/>
      <c r="P18" s="65" t="s">
        <v>30</v>
      </c>
      <c r="Q18" s="75">
        <v>50</v>
      </c>
      <c r="R18" s="67" t="s">
        <v>27</v>
      </c>
      <c r="S18" s="68"/>
      <c r="T18" s="68"/>
    </row>
    <row r="19" spans="2:20" ht="12.75">
      <c r="B19" s="64"/>
      <c r="C19" s="64"/>
      <c r="D19" s="65"/>
      <c r="E19" s="66"/>
      <c r="F19" s="67"/>
      <c r="G19" s="68"/>
      <c r="H19" s="69"/>
      <c r="I19" s="64"/>
      <c r="J19" s="65"/>
      <c r="K19" s="66"/>
      <c r="L19" s="67"/>
      <c r="M19" s="68"/>
      <c r="N19" s="69"/>
      <c r="O19" s="64"/>
      <c r="P19" s="65"/>
      <c r="Q19" s="66"/>
      <c r="R19" s="67"/>
      <c r="S19" s="68"/>
      <c r="T19" s="68"/>
    </row>
    <row r="20" spans="2:20" ht="12.75">
      <c r="B20" s="64"/>
      <c r="C20" s="64"/>
      <c r="D20" s="65" t="s">
        <v>29</v>
      </c>
      <c r="E20" s="75">
        <v>200</v>
      </c>
      <c r="F20" s="67" t="s">
        <v>56</v>
      </c>
      <c r="G20" s="68"/>
      <c r="H20" s="69"/>
      <c r="I20" s="64"/>
      <c r="J20" s="65" t="s">
        <v>29</v>
      </c>
      <c r="K20" s="75">
        <v>200</v>
      </c>
      <c r="L20" s="67" t="s">
        <v>56</v>
      </c>
      <c r="M20" s="68"/>
      <c r="N20" s="69"/>
      <c r="O20" s="64"/>
      <c r="P20" s="65" t="s">
        <v>29</v>
      </c>
      <c r="Q20" s="75">
        <v>200</v>
      </c>
      <c r="R20" s="67" t="s">
        <v>56</v>
      </c>
      <c r="S20" s="68"/>
      <c r="T20" s="68"/>
    </row>
    <row r="21" spans="2:20" ht="12.75">
      <c r="B21" s="64"/>
      <c r="C21" s="64"/>
      <c r="D21" s="65"/>
      <c r="E21" s="66"/>
      <c r="F21" s="67"/>
      <c r="G21" s="68"/>
      <c r="H21" s="69"/>
      <c r="I21" s="64"/>
      <c r="J21" s="65"/>
      <c r="K21" s="66"/>
      <c r="L21" s="67"/>
      <c r="M21" s="68"/>
      <c r="N21" s="69"/>
      <c r="O21" s="64"/>
      <c r="P21" s="65"/>
      <c r="Q21" s="66"/>
      <c r="R21" s="67"/>
      <c r="S21" s="68"/>
      <c r="T21" s="68"/>
    </row>
    <row r="22" spans="2:20" ht="12.75">
      <c r="B22" s="64"/>
      <c r="C22" s="64"/>
      <c r="D22" s="65" t="s">
        <v>13</v>
      </c>
      <c r="E22" s="66">
        <f>E20/E18</f>
        <v>2</v>
      </c>
      <c r="F22" s="67" t="s">
        <v>7</v>
      </c>
      <c r="G22" s="68"/>
      <c r="H22" s="69"/>
      <c r="I22" s="64"/>
      <c r="J22" s="65" t="s">
        <v>51</v>
      </c>
      <c r="K22" s="66">
        <f>K20/K18</f>
        <v>100</v>
      </c>
      <c r="L22" s="67" t="s">
        <v>55</v>
      </c>
      <c r="M22" s="68"/>
      <c r="N22" s="69"/>
      <c r="O22" s="64"/>
      <c r="P22" s="65" t="s">
        <v>51</v>
      </c>
      <c r="Q22" s="66">
        <f>SQRT(Q18*Q20)</f>
        <v>100</v>
      </c>
      <c r="R22" s="67" t="s">
        <v>55</v>
      </c>
      <c r="S22" s="68"/>
      <c r="T22" s="68"/>
    </row>
    <row r="23" spans="2:20" ht="12.75">
      <c r="B23" s="64"/>
      <c r="C23" s="64"/>
      <c r="D23" s="65"/>
      <c r="E23" s="66"/>
      <c r="F23" s="67"/>
      <c r="G23" s="68"/>
      <c r="H23" s="69"/>
      <c r="I23" s="64"/>
      <c r="J23" s="65"/>
      <c r="K23" s="66"/>
      <c r="L23" s="67"/>
      <c r="M23" s="68"/>
      <c r="N23" s="69"/>
      <c r="O23" s="64"/>
      <c r="P23" s="65"/>
      <c r="Q23" s="66"/>
      <c r="R23" s="67"/>
      <c r="S23" s="68"/>
      <c r="T23" s="68"/>
    </row>
    <row r="24" spans="2:20" ht="12.75">
      <c r="B24" s="64"/>
      <c r="C24" s="64"/>
      <c r="D24" s="65" t="s">
        <v>30</v>
      </c>
      <c r="E24" s="66">
        <f>E18/E22</f>
        <v>50</v>
      </c>
      <c r="F24" s="67" t="s">
        <v>27</v>
      </c>
      <c r="G24" s="68"/>
      <c r="H24" s="69"/>
      <c r="I24" s="64"/>
      <c r="J24" s="65" t="s">
        <v>30</v>
      </c>
      <c r="K24" s="66">
        <f>K22/K18</f>
        <v>50</v>
      </c>
      <c r="L24" s="67" t="s">
        <v>27</v>
      </c>
      <c r="M24" s="68"/>
      <c r="N24" s="69"/>
      <c r="O24" s="64"/>
      <c r="P24" s="65" t="s">
        <v>13</v>
      </c>
      <c r="Q24" s="66">
        <f>SQRT(Q20/Q18)</f>
        <v>2</v>
      </c>
      <c r="R24" s="67" t="s">
        <v>7</v>
      </c>
      <c r="S24" s="68"/>
      <c r="T24" s="68"/>
    </row>
    <row r="25" spans="2:20" ht="12.75" thickBot="1">
      <c r="B25" s="64"/>
      <c r="C25" s="76"/>
      <c r="D25" s="77"/>
      <c r="E25" s="78"/>
      <c r="F25" s="79"/>
      <c r="G25" s="80"/>
      <c r="H25" s="69"/>
      <c r="I25" s="76"/>
      <c r="J25" s="77"/>
      <c r="K25" s="78"/>
      <c r="L25" s="79"/>
      <c r="M25" s="80"/>
      <c r="N25" s="69"/>
      <c r="O25" s="76"/>
      <c r="P25" s="77"/>
      <c r="Q25" s="78"/>
      <c r="R25" s="79"/>
      <c r="S25" s="80"/>
      <c r="T25" s="68"/>
    </row>
    <row r="26" spans="2:20" ht="12.75" thickBot="1">
      <c r="B26" s="64"/>
      <c r="C26" s="69"/>
      <c r="D26" s="65"/>
      <c r="E26" s="66"/>
      <c r="F26" s="67"/>
      <c r="G26" s="69"/>
      <c r="H26" s="69"/>
      <c r="I26" s="69"/>
      <c r="J26" s="65"/>
      <c r="K26" s="66"/>
      <c r="L26" s="67"/>
      <c r="M26" s="69"/>
      <c r="N26" s="69"/>
      <c r="O26" s="69"/>
      <c r="P26" s="65"/>
      <c r="Q26" s="66"/>
      <c r="R26" s="67"/>
      <c r="S26" s="69"/>
      <c r="T26" s="68"/>
    </row>
    <row r="27" spans="2:20" ht="12.75" thickBot="1">
      <c r="B27" s="64"/>
      <c r="C27" s="58" t="s">
        <v>26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60"/>
      <c r="T27" s="68"/>
    </row>
    <row r="28" spans="2:20" ht="12.75">
      <c r="B28" s="64"/>
      <c r="C28" s="81"/>
      <c r="D28" s="61"/>
      <c r="E28" s="61"/>
      <c r="F28" s="61"/>
      <c r="G28" s="61"/>
      <c r="H28" s="61"/>
      <c r="I28" s="61"/>
      <c r="J28" s="65"/>
      <c r="K28" s="66"/>
      <c r="L28" s="67"/>
      <c r="M28" s="69"/>
      <c r="N28" s="69"/>
      <c r="O28" s="69"/>
      <c r="P28" s="65"/>
      <c r="Q28" s="66"/>
      <c r="R28" s="67"/>
      <c r="S28" s="68"/>
      <c r="T28" s="68"/>
    </row>
    <row r="29" spans="2:20" ht="12.75">
      <c r="B29" s="64"/>
      <c r="C29" s="82" t="s">
        <v>45</v>
      </c>
      <c r="D29" s="83"/>
      <c r="E29" s="83"/>
      <c r="F29" s="83"/>
      <c r="G29" s="83"/>
      <c r="H29" s="83"/>
      <c r="I29" s="83"/>
      <c r="J29" s="65"/>
      <c r="K29" s="66"/>
      <c r="L29" s="67"/>
      <c r="M29" s="69"/>
      <c r="N29" s="69"/>
      <c r="O29" s="69"/>
      <c r="P29" s="65"/>
      <c r="Q29" s="66"/>
      <c r="R29" s="67"/>
      <c r="S29" s="68"/>
      <c r="T29" s="68"/>
    </row>
    <row r="30" spans="2:20" ht="12.75">
      <c r="B30" s="64"/>
      <c r="C30" s="82" t="s">
        <v>21</v>
      </c>
      <c r="D30" s="83"/>
      <c r="E30" s="83"/>
      <c r="F30" s="83"/>
      <c r="G30" s="83"/>
      <c r="H30" s="83"/>
      <c r="I30" s="83"/>
      <c r="J30" s="65"/>
      <c r="K30" s="66"/>
      <c r="L30" s="67"/>
      <c r="M30" s="69"/>
      <c r="N30" s="69"/>
      <c r="O30" s="69"/>
      <c r="P30" s="65"/>
      <c r="Q30" s="66"/>
      <c r="R30" s="67"/>
      <c r="S30" s="68"/>
      <c r="T30" s="68"/>
    </row>
    <row r="31" spans="2:20" ht="12.75">
      <c r="B31" s="64"/>
      <c r="C31" s="82" t="s">
        <v>25</v>
      </c>
      <c r="D31" s="83"/>
      <c r="E31" s="83"/>
      <c r="F31" s="83"/>
      <c r="G31" s="83"/>
      <c r="H31" s="83"/>
      <c r="I31" s="83"/>
      <c r="J31" s="65"/>
      <c r="K31" s="66"/>
      <c r="L31" s="67"/>
      <c r="M31" s="69"/>
      <c r="N31" s="69"/>
      <c r="O31" s="69"/>
      <c r="P31" s="65"/>
      <c r="Q31" s="66"/>
      <c r="R31" s="67"/>
      <c r="S31" s="68"/>
      <c r="T31" s="68"/>
    </row>
    <row r="32" spans="2:20" ht="12.75" thickBot="1">
      <c r="B32" s="64"/>
      <c r="C32" s="84"/>
      <c r="D32" s="85"/>
      <c r="E32" s="86"/>
      <c r="F32" s="86"/>
      <c r="G32" s="87"/>
      <c r="H32" s="85"/>
      <c r="I32" s="86"/>
      <c r="J32" s="77"/>
      <c r="K32" s="78"/>
      <c r="L32" s="79"/>
      <c r="M32" s="88"/>
      <c r="N32" s="88"/>
      <c r="O32" s="88"/>
      <c r="P32" s="77"/>
      <c r="Q32" s="78"/>
      <c r="R32" s="79"/>
      <c r="S32" s="80"/>
      <c r="T32" s="68"/>
    </row>
    <row r="33" spans="2:20" ht="12.75" thickBot="1">
      <c r="B33" s="64"/>
      <c r="C33" s="89"/>
      <c r="D33" s="90"/>
      <c r="E33" s="91"/>
      <c r="F33" s="91"/>
      <c r="G33" s="89"/>
      <c r="H33" s="90"/>
      <c r="I33" s="91"/>
      <c r="J33" s="65"/>
      <c r="K33" s="66"/>
      <c r="L33" s="67"/>
      <c r="M33" s="69"/>
      <c r="N33" s="69"/>
      <c r="O33" s="69"/>
      <c r="P33" s="65"/>
      <c r="Q33" s="66"/>
      <c r="R33" s="67"/>
      <c r="S33" s="69"/>
      <c r="T33" s="68"/>
    </row>
    <row r="34" spans="2:20" ht="12.75">
      <c r="B34" s="64"/>
      <c r="C34" s="92" t="s">
        <v>0</v>
      </c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4"/>
      <c r="T34" s="68"/>
    </row>
    <row r="35" spans="2:20" ht="12.75" thickBot="1">
      <c r="B35" s="64"/>
      <c r="C35" s="95" t="s">
        <v>44</v>
      </c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7"/>
      <c r="T35" s="68"/>
    </row>
    <row r="36" spans="2:20" ht="12.75" thickBot="1">
      <c r="B36" s="76"/>
      <c r="C36" s="88"/>
      <c r="D36" s="77"/>
      <c r="E36" s="78"/>
      <c r="F36" s="79"/>
      <c r="G36" s="88"/>
      <c r="H36" s="88"/>
      <c r="I36" s="88"/>
      <c r="J36" s="77"/>
      <c r="K36" s="78"/>
      <c r="L36" s="79"/>
      <c r="M36" s="88"/>
      <c r="N36" s="88"/>
      <c r="O36" s="88"/>
      <c r="P36" s="77"/>
      <c r="Q36" s="78"/>
      <c r="R36" s="79"/>
      <c r="S36" s="88"/>
      <c r="T36" s="80"/>
    </row>
    <row r="37" spans="4:18" ht="12.75">
      <c r="D37" s="39"/>
      <c r="E37" s="40"/>
      <c r="F37" s="41"/>
      <c r="J37" s="39"/>
      <c r="K37" s="40"/>
      <c r="L37" s="41"/>
      <c r="P37" s="39"/>
      <c r="Q37" s="40"/>
      <c r="R37" s="41"/>
    </row>
    <row r="38" spans="4:18" ht="12.75">
      <c r="D38" s="39"/>
      <c r="E38" s="40"/>
      <c r="F38" s="41"/>
      <c r="J38" s="39"/>
      <c r="K38" s="40"/>
      <c r="L38" s="41"/>
      <c r="P38" s="39"/>
      <c r="Q38" s="40"/>
      <c r="R38" s="41"/>
    </row>
    <row r="39" spans="4:18" ht="12.75">
      <c r="D39" s="39"/>
      <c r="E39" s="40"/>
      <c r="F39" s="41"/>
      <c r="J39" s="39"/>
      <c r="K39" s="40"/>
      <c r="L39" s="41"/>
      <c r="P39" s="39"/>
      <c r="Q39" s="40"/>
      <c r="R39" s="41"/>
    </row>
    <row r="40" spans="4:18" ht="12.75">
      <c r="D40" s="39"/>
      <c r="E40" s="40"/>
      <c r="F40" s="41"/>
      <c r="J40" s="39"/>
      <c r="K40" s="40"/>
      <c r="L40" s="41"/>
      <c r="P40" s="39"/>
      <c r="Q40" s="40"/>
      <c r="R40" s="41"/>
    </row>
    <row r="41" spans="4:18" ht="12.75">
      <c r="D41" s="39"/>
      <c r="E41" s="40"/>
      <c r="F41" s="41"/>
      <c r="J41" s="39"/>
      <c r="K41" s="40"/>
      <c r="L41" s="41"/>
      <c r="P41" s="39"/>
      <c r="Q41" s="40"/>
      <c r="R41" s="41"/>
    </row>
    <row r="42" spans="4:18" ht="12.75">
      <c r="D42" s="39"/>
      <c r="E42" s="40"/>
      <c r="F42" s="41"/>
      <c r="J42" s="39"/>
      <c r="K42" s="40"/>
      <c r="L42" s="41"/>
      <c r="P42" s="39"/>
      <c r="Q42" s="40"/>
      <c r="R42" s="41"/>
    </row>
    <row r="43" spans="4:18" ht="12.75">
      <c r="D43" s="39"/>
      <c r="E43" s="40"/>
      <c r="F43" s="41"/>
      <c r="J43" s="39"/>
      <c r="K43" s="40"/>
      <c r="L43" s="41"/>
      <c r="P43" s="39"/>
      <c r="Q43" s="40"/>
      <c r="R43" s="41"/>
    </row>
    <row r="44" spans="4:18" ht="12.75">
      <c r="D44" s="39"/>
      <c r="E44" s="40"/>
      <c r="F44" s="41"/>
      <c r="J44" s="39"/>
      <c r="K44" s="40"/>
      <c r="L44" s="41"/>
      <c r="P44" s="39"/>
      <c r="Q44" s="40"/>
      <c r="R44" s="41"/>
    </row>
    <row r="45" spans="4:18" ht="12.75">
      <c r="D45" s="39"/>
      <c r="E45" s="40"/>
      <c r="F45" s="41"/>
      <c r="J45" s="39"/>
      <c r="K45" s="40"/>
      <c r="L45" s="41"/>
      <c r="P45" s="39"/>
      <c r="Q45" s="40"/>
      <c r="R45" s="41"/>
    </row>
    <row r="46" spans="4:18" ht="12.75">
      <c r="D46" s="39"/>
      <c r="E46" s="40"/>
      <c r="F46" s="41"/>
      <c r="J46" s="39"/>
      <c r="K46" s="40"/>
      <c r="L46" s="41"/>
      <c r="P46" s="39"/>
      <c r="Q46" s="40"/>
      <c r="R46" s="41"/>
    </row>
    <row r="47" spans="4:18" ht="12.75">
      <c r="D47" s="39"/>
      <c r="E47" s="40"/>
      <c r="F47" s="41"/>
      <c r="J47" s="39"/>
      <c r="K47" s="40"/>
      <c r="L47" s="41"/>
      <c r="P47" s="39"/>
      <c r="Q47" s="40"/>
      <c r="R47" s="41"/>
    </row>
    <row r="48" spans="4:18" ht="12.75">
      <c r="D48" s="39"/>
      <c r="E48" s="40"/>
      <c r="F48" s="41"/>
      <c r="J48" s="39"/>
      <c r="K48" s="40"/>
      <c r="L48" s="41"/>
      <c r="P48" s="39"/>
      <c r="Q48" s="40"/>
      <c r="R48" s="41"/>
    </row>
    <row r="49" spans="4:18" ht="12.75">
      <c r="D49" s="39"/>
      <c r="E49" s="40"/>
      <c r="F49" s="41"/>
      <c r="J49" s="39"/>
      <c r="K49" s="40"/>
      <c r="L49" s="41"/>
      <c r="P49" s="39"/>
      <c r="Q49" s="40"/>
      <c r="R49" s="41"/>
    </row>
    <row r="50" spans="4:18" ht="12.75">
      <c r="D50" s="39"/>
      <c r="E50" s="40"/>
      <c r="F50" s="41"/>
      <c r="J50" s="39"/>
      <c r="K50" s="40"/>
      <c r="L50" s="41"/>
      <c r="P50" s="39"/>
      <c r="Q50" s="40"/>
      <c r="R50" s="41"/>
    </row>
    <row r="51" spans="4:18" ht="12.75">
      <c r="D51" s="39"/>
      <c r="E51" s="40"/>
      <c r="F51" s="41"/>
      <c r="J51" s="39"/>
      <c r="K51" s="40"/>
      <c r="L51" s="41"/>
      <c r="P51" s="39"/>
      <c r="Q51" s="40"/>
      <c r="R51" s="41"/>
    </row>
    <row r="52" spans="4:18" ht="12.75">
      <c r="D52" s="39"/>
      <c r="E52" s="40"/>
      <c r="F52" s="41"/>
      <c r="J52" s="39"/>
      <c r="K52" s="40"/>
      <c r="L52" s="41"/>
      <c r="P52" s="39"/>
      <c r="Q52" s="40"/>
      <c r="R52" s="41"/>
    </row>
    <row r="53" spans="4:18" ht="12.75">
      <c r="D53" s="39"/>
      <c r="E53" s="40"/>
      <c r="F53" s="41"/>
      <c r="J53" s="39"/>
      <c r="K53" s="40"/>
      <c r="L53" s="41"/>
      <c r="P53" s="39"/>
      <c r="Q53" s="40"/>
      <c r="R53" s="41"/>
    </row>
    <row r="54" spans="4:18" ht="12.75">
      <c r="D54" s="39"/>
      <c r="E54" s="40"/>
      <c r="F54" s="41"/>
      <c r="J54" s="39"/>
      <c r="K54" s="40"/>
      <c r="L54" s="41"/>
      <c r="P54" s="39"/>
      <c r="Q54" s="40"/>
      <c r="R54" s="41"/>
    </row>
    <row r="55" spans="4:18" ht="12.75">
      <c r="D55" s="39"/>
      <c r="E55" s="40"/>
      <c r="F55" s="41"/>
      <c r="J55" s="39"/>
      <c r="K55" s="40"/>
      <c r="L55" s="41"/>
      <c r="P55" s="39"/>
      <c r="Q55" s="40"/>
      <c r="R55" s="41"/>
    </row>
    <row r="56" spans="4:18" ht="12.75">
      <c r="D56" s="39"/>
      <c r="E56" s="40"/>
      <c r="F56" s="41"/>
      <c r="J56" s="39"/>
      <c r="K56" s="40"/>
      <c r="L56" s="41"/>
      <c r="P56" s="39"/>
      <c r="Q56" s="40"/>
      <c r="R56" s="41"/>
    </row>
    <row r="57" spans="4:18" ht="12.75">
      <c r="D57" s="39"/>
      <c r="E57" s="40"/>
      <c r="F57" s="41"/>
      <c r="J57" s="39"/>
      <c r="K57" s="40"/>
      <c r="L57" s="41"/>
      <c r="P57" s="39"/>
      <c r="Q57" s="40"/>
      <c r="R57" s="41"/>
    </row>
    <row r="58" spans="4:18" ht="12.75">
      <c r="D58" s="39"/>
      <c r="E58" s="40"/>
      <c r="F58" s="41"/>
      <c r="J58" s="39"/>
      <c r="K58" s="40"/>
      <c r="L58" s="41"/>
      <c r="P58" s="39"/>
      <c r="Q58" s="40"/>
      <c r="R58" s="41"/>
    </row>
    <row r="59" spans="4:18" ht="12.75">
      <c r="D59" s="39"/>
      <c r="E59" s="40"/>
      <c r="F59" s="41"/>
      <c r="J59" s="39"/>
      <c r="K59" s="40"/>
      <c r="L59" s="41"/>
      <c r="P59" s="39"/>
      <c r="Q59" s="40"/>
      <c r="R59" s="41"/>
    </row>
    <row r="60" spans="4:18" ht="12.75">
      <c r="D60" s="39"/>
      <c r="E60" s="40"/>
      <c r="F60" s="41"/>
      <c r="J60" s="39"/>
      <c r="K60" s="40"/>
      <c r="L60" s="41"/>
      <c r="P60" s="39"/>
      <c r="Q60" s="40"/>
      <c r="R60" s="41"/>
    </row>
    <row r="61" spans="4:18" ht="12.75">
      <c r="D61" s="39"/>
      <c r="E61" s="40"/>
      <c r="F61" s="41"/>
      <c r="J61" s="39"/>
      <c r="K61" s="40"/>
      <c r="L61" s="41"/>
      <c r="P61" s="39"/>
      <c r="Q61" s="40"/>
      <c r="R61" s="41"/>
    </row>
    <row r="62" spans="4:18" ht="12.75">
      <c r="D62" s="39"/>
      <c r="E62" s="40"/>
      <c r="F62" s="41"/>
      <c r="J62" s="39"/>
      <c r="K62" s="40"/>
      <c r="L62" s="41"/>
      <c r="P62" s="39"/>
      <c r="Q62" s="40"/>
      <c r="R62" s="41"/>
    </row>
    <row r="63" spans="4:18" ht="12.75">
      <c r="D63" s="39"/>
      <c r="E63" s="40"/>
      <c r="F63" s="41"/>
      <c r="J63" s="39"/>
      <c r="K63" s="40"/>
      <c r="L63" s="41"/>
      <c r="P63" s="39"/>
      <c r="Q63" s="40"/>
      <c r="R63" s="41"/>
    </row>
    <row r="64" spans="4:18" ht="12.75">
      <c r="D64" s="39"/>
      <c r="E64" s="40"/>
      <c r="F64" s="41"/>
      <c r="J64" s="39"/>
      <c r="K64" s="40"/>
      <c r="L64" s="41"/>
      <c r="P64" s="39"/>
      <c r="Q64" s="40"/>
      <c r="R64" s="41"/>
    </row>
    <row r="65" spans="4:18" ht="12.75">
      <c r="D65" s="39"/>
      <c r="E65" s="40"/>
      <c r="F65" s="41"/>
      <c r="J65" s="39"/>
      <c r="K65" s="40"/>
      <c r="L65" s="41"/>
      <c r="P65" s="39"/>
      <c r="Q65" s="40"/>
      <c r="R65" s="41"/>
    </row>
    <row r="66" spans="4:18" ht="12.75">
      <c r="D66" s="39"/>
      <c r="E66" s="40"/>
      <c r="F66" s="41"/>
      <c r="J66" s="39"/>
      <c r="K66" s="40"/>
      <c r="L66" s="41"/>
      <c r="P66" s="39"/>
      <c r="Q66" s="40"/>
      <c r="R66" s="41"/>
    </row>
    <row r="67" spans="4:18" ht="12.75">
      <c r="D67" s="39"/>
      <c r="E67" s="40"/>
      <c r="F67" s="41"/>
      <c r="J67" s="39"/>
      <c r="K67" s="40"/>
      <c r="L67" s="41"/>
      <c r="P67" s="39"/>
      <c r="Q67" s="40"/>
      <c r="R67" s="41"/>
    </row>
    <row r="68" spans="4:18" ht="12.75">
      <c r="D68" s="39"/>
      <c r="E68" s="40"/>
      <c r="F68" s="41"/>
      <c r="J68" s="39"/>
      <c r="K68" s="40"/>
      <c r="L68" s="41"/>
      <c r="P68" s="39"/>
      <c r="Q68" s="40"/>
      <c r="R68" s="41"/>
    </row>
    <row r="69" spans="4:18" ht="12.75">
      <c r="D69" s="39"/>
      <c r="E69" s="40"/>
      <c r="F69" s="41"/>
      <c r="J69" s="39"/>
      <c r="K69" s="40"/>
      <c r="L69" s="41"/>
      <c r="P69" s="39"/>
      <c r="Q69" s="40"/>
      <c r="R69" s="41"/>
    </row>
    <row r="70" spans="4:18" ht="12.75">
      <c r="D70" s="39"/>
      <c r="E70" s="40"/>
      <c r="F70" s="41"/>
      <c r="J70" s="39"/>
      <c r="K70" s="40"/>
      <c r="L70" s="41"/>
      <c r="P70" s="39"/>
      <c r="Q70" s="40"/>
      <c r="R70" s="41"/>
    </row>
    <row r="71" spans="4:18" ht="12.75">
      <c r="D71" s="39"/>
      <c r="E71" s="40"/>
      <c r="F71" s="41"/>
      <c r="J71" s="39"/>
      <c r="K71" s="40"/>
      <c r="L71" s="41"/>
      <c r="P71" s="39"/>
      <c r="Q71" s="40"/>
      <c r="R71" s="41"/>
    </row>
    <row r="72" spans="4:18" ht="12.75">
      <c r="D72" s="39"/>
      <c r="E72" s="40"/>
      <c r="F72" s="41"/>
      <c r="J72" s="39"/>
      <c r="K72" s="40"/>
      <c r="L72" s="41"/>
      <c r="P72" s="39"/>
      <c r="Q72" s="40"/>
      <c r="R72" s="41"/>
    </row>
    <row r="73" spans="4:18" ht="12.75">
      <c r="D73" s="39"/>
      <c r="E73" s="40"/>
      <c r="F73" s="41"/>
      <c r="J73" s="39"/>
      <c r="K73" s="40"/>
      <c r="L73" s="41"/>
      <c r="P73" s="39"/>
      <c r="Q73" s="40"/>
      <c r="R73" s="41"/>
    </row>
    <row r="74" spans="4:18" ht="12.75">
      <c r="D74" s="39"/>
      <c r="E74" s="40"/>
      <c r="F74" s="41"/>
      <c r="J74" s="39"/>
      <c r="K74" s="40"/>
      <c r="L74" s="41"/>
      <c r="P74" s="39"/>
      <c r="Q74" s="40"/>
      <c r="R74" s="41"/>
    </row>
    <row r="75" spans="4:18" ht="12.75">
      <c r="D75" s="39"/>
      <c r="E75" s="40"/>
      <c r="F75" s="41"/>
      <c r="J75" s="39"/>
      <c r="K75" s="40"/>
      <c r="L75" s="41"/>
      <c r="P75" s="39"/>
      <c r="Q75" s="40"/>
      <c r="R75" s="41"/>
    </row>
    <row r="76" spans="4:18" ht="12.75">
      <c r="D76" s="39"/>
      <c r="E76" s="40"/>
      <c r="F76" s="41"/>
      <c r="J76" s="39"/>
      <c r="K76" s="40"/>
      <c r="L76" s="41"/>
      <c r="P76" s="39"/>
      <c r="Q76" s="40"/>
      <c r="R76" s="41"/>
    </row>
    <row r="77" spans="4:18" ht="12.75">
      <c r="D77" s="39"/>
      <c r="E77" s="40"/>
      <c r="F77" s="41"/>
      <c r="J77" s="39"/>
      <c r="K77" s="40"/>
      <c r="L77" s="41"/>
      <c r="P77" s="39"/>
      <c r="Q77" s="40"/>
      <c r="R77" s="41"/>
    </row>
    <row r="78" spans="4:18" ht="12.75">
      <c r="D78" s="39"/>
      <c r="E78" s="40"/>
      <c r="F78" s="41"/>
      <c r="J78" s="39"/>
      <c r="K78" s="40"/>
      <c r="L78" s="41"/>
      <c r="P78" s="39"/>
      <c r="Q78" s="40"/>
      <c r="R78" s="41"/>
    </row>
    <row r="79" spans="4:18" ht="12.75">
      <c r="D79" s="39"/>
      <c r="E79" s="40"/>
      <c r="F79" s="41"/>
      <c r="J79" s="39"/>
      <c r="K79" s="40"/>
      <c r="L79" s="41"/>
      <c r="P79" s="39"/>
      <c r="Q79" s="40"/>
      <c r="R79" s="41"/>
    </row>
    <row r="80" spans="4:18" ht="12.75">
      <c r="D80" s="39"/>
      <c r="E80" s="40"/>
      <c r="F80" s="41"/>
      <c r="J80" s="39"/>
      <c r="K80" s="40"/>
      <c r="L80" s="41"/>
      <c r="P80" s="39"/>
      <c r="Q80" s="40"/>
      <c r="R80" s="41"/>
    </row>
    <row r="81" spans="4:18" ht="12.75">
      <c r="D81" s="39"/>
      <c r="E81" s="40"/>
      <c r="F81" s="41"/>
      <c r="J81" s="39"/>
      <c r="K81" s="40"/>
      <c r="L81" s="41"/>
      <c r="P81" s="39"/>
      <c r="Q81" s="40"/>
      <c r="R81" s="41"/>
    </row>
    <row r="82" spans="4:18" ht="12.75">
      <c r="D82" s="39"/>
      <c r="E82" s="40"/>
      <c r="F82" s="41"/>
      <c r="J82" s="39"/>
      <c r="K82" s="40"/>
      <c r="L82" s="41"/>
      <c r="P82" s="39"/>
      <c r="Q82" s="40"/>
      <c r="R82" s="41"/>
    </row>
    <row r="83" spans="4:18" ht="12.75">
      <c r="D83" s="39"/>
      <c r="E83" s="40"/>
      <c r="F83" s="41"/>
      <c r="J83" s="39"/>
      <c r="K83" s="40"/>
      <c r="L83" s="41"/>
      <c r="P83" s="39"/>
      <c r="Q83" s="40"/>
      <c r="R83" s="41"/>
    </row>
    <row r="84" spans="4:18" ht="12.75">
      <c r="D84" s="39"/>
      <c r="E84" s="40"/>
      <c r="F84" s="41"/>
      <c r="J84" s="39"/>
      <c r="K84" s="40"/>
      <c r="L84" s="41"/>
      <c r="P84" s="39"/>
      <c r="Q84" s="40"/>
      <c r="R84" s="41"/>
    </row>
    <row r="85" spans="4:18" ht="12.75">
      <c r="D85" s="39"/>
      <c r="E85" s="40"/>
      <c r="F85" s="41"/>
      <c r="J85" s="39"/>
      <c r="K85" s="40"/>
      <c r="L85" s="41"/>
      <c r="P85" s="39"/>
      <c r="Q85" s="40"/>
      <c r="R85" s="41"/>
    </row>
    <row r="86" spans="4:18" ht="12.75">
      <c r="D86" s="39"/>
      <c r="E86" s="40"/>
      <c r="F86" s="41"/>
      <c r="J86" s="39"/>
      <c r="K86" s="40"/>
      <c r="L86" s="41"/>
      <c r="P86" s="39"/>
      <c r="Q86" s="40"/>
      <c r="R86" s="41"/>
    </row>
    <row r="87" spans="4:18" ht="12.75">
      <c r="D87" s="39"/>
      <c r="E87" s="40"/>
      <c r="F87" s="41"/>
      <c r="J87" s="39"/>
      <c r="K87" s="40"/>
      <c r="L87" s="41"/>
      <c r="P87" s="39"/>
      <c r="Q87" s="40"/>
      <c r="R87" s="41"/>
    </row>
    <row r="88" spans="4:18" ht="12.75">
      <c r="D88" s="39"/>
      <c r="E88" s="40"/>
      <c r="F88" s="41"/>
      <c r="J88" s="39"/>
      <c r="K88" s="40"/>
      <c r="L88" s="41"/>
      <c r="P88" s="39"/>
      <c r="Q88" s="40"/>
      <c r="R88" s="41"/>
    </row>
    <row r="89" spans="4:18" ht="12.75">
      <c r="D89" s="39"/>
      <c r="E89" s="40"/>
      <c r="F89" s="41"/>
      <c r="J89" s="39"/>
      <c r="K89" s="40"/>
      <c r="L89" s="41"/>
      <c r="P89" s="39"/>
      <c r="Q89" s="40"/>
      <c r="R89" s="41"/>
    </row>
    <row r="90" spans="4:18" ht="12.75">
      <c r="D90" s="39"/>
      <c r="E90" s="40"/>
      <c r="F90" s="41"/>
      <c r="J90" s="39"/>
      <c r="K90" s="40"/>
      <c r="L90" s="41"/>
      <c r="P90" s="39"/>
      <c r="Q90" s="40"/>
      <c r="R90" s="41"/>
    </row>
    <row r="91" spans="4:18" ht="12.75">
      <c r="D91" s="39"/>
      <c r="E91" s="40"/>
      <c r="F91" s="41"/>
      <c r="J91" s="39"/>
      <c r="K91" s="40"/>
      <c r="L91" s="41"/>
      <c r="P91" s="39"/>
      <c r="Q91" s="40"/>
      <c r="R91" s="41"/>
    </row>
    <row r="92" spans="4:18" ht="12.75">
      <c r="D92" s="39"/>
      <c r="E92" s="40"/>
      <c r="F92" s="41"/>
      <c r="J92" s="39"/>
      <c r="K92" s="40"/>
      <c r="L92" s="41"/>
      <c r="P92" s="39"/>
      <c r="Q92" s="40"/>
      <c r="R92" s="41"/>
    </row>
    <row r="93" spans="4:18" ht="12.75">
      <c r="D93" s="39"/>
      <c r="E93" s="40"/>
      <c r="F93" s="41"/>
      <c r="J93" s="39"/>
      <c r="K93" s="40"/>
      <c r="L93" s="41"/>
      <c r="P93" s="39"/>
      <c r="Q93" s="40"/>
      <c r="R93" s="41"/>
    </row>
    <row r="94" spans="4:18" ht="12.75">
      <c r="D94" s="39"/>
      <c r="E94" s="40"/>
      <c r="F94" s="41"/>
      <c r="J94" s="39"/>
      <c r="K94" s="40"/>
      <c r="L94" s="41"/>
      <c r="P94" s="39"/>
      <c r="Q94" s="40"/>
      <c r="R94" s="41"/>
    </row>
    <row r="95" spans="4:18" ht="12.75">
      <c r="D95" s="39"/>
      <c r="E95" s="40"/>
      <c r="F95" s="41"/>
      <c r="J95" s="39"/>
      <c r="K95" s="40"/>
      <c r="L95" s="41"/>
      <c r="P95" s="39"/>
      <c r="Q95" s="40"/>
      <c r="R95" s="41"/>
    </row>
    <row r="96" spans="4:18" ht="12.75">
      <c r="D96" s="39"/>
      <c r="E96" s="40"/>
      <c r="F96" s="41"/>
      <c r="J96" s="39"/>
      <c r="K96" s="40"/>
      <c r="L96" s="41"/>
      <c r="P96" s="39"/>
      <c r="Q96" s="40"/>
      <c r="R96" s="41"/>
    </row>
    <row r="97" spans="4:18" ht="12.75">
      <c r="D97" s="39"/>
      <c r="E97" s="40"/>
      <c r="F97" s="41"/>
      <c r="J97" s="39"/>
      <c r="K97" s="40"/>
      <c r="L97" s="41"/>
      <c r="P97" s="39"/>
      <c r="Q97" s="40"/>
      <c r="R97" s="41"/>
    </row>
    <row r="98" spans="4:18" ht="12.75">
      <c r="D98" s="39"/>
      <c r="E98" s="40"/>
      <c r="F98" s="41"/>
      <c r="J98" s="39"/>
      <c r="K98" s="40"/>
      <c r="L98" s="41"/>
      <c r="P98" s="39"/>
      <c r="Q98" s="40"/>
      <c r="R98" s="41"/>
    </row>
    <row r="99" spans="4:18" ht="12.75">
      <c r="D99" s="39"/>
      <c r="E99" s="40"/>
      <c r="F99" s="41"/>
      <c r="J99" s="39"/>
      <c r="K99" s="40"/>
      <c r="L99" s="41"/>
      <c r="P99" s="39"/>
      <c r="Q99" s="40"/>
      <c r="R99" s="41"/>
    </row>
    <row r="100" spans="4:18" ht="12.75">
      <c r="D100" s="39"/>
      <c r="E100" s="40"/>
      <c r="F100" s="41"/>
      <c r="J100" s="39"/>
      <c r="K100" s="40"/>
      <c r="L100" s="41"/>
      <c r="P100" s="39"/>
      <c r="Q100" s="40"/>
      <c r="R100" s="41"/>
    </row>
    <row r="101" spans="4:18" ht="12.75">
      <c r="D101" s="39"/>
      <c r="E101" s="40"/>
      <c r="F101" s="41"/>
      <c r="J101" s="39"/>
      <c r="K101" s="40"/>
      <c r="L101" s="41"/>
      <c r="P101" s="39"/>
      <c r="Q101" s="40"/>
      <c r="R101" s="41"/>
    </row>
    <row r="102" spans="4:18" ht="12.75">
      <c r="D102" s="39"/>
      <c r="E102" s="40"/>
      <c r="F102" s="41"/>
      <c r="J102" s="39"/>
      <c r="K102" s="40"/>
      <c r="L102" s="41"/>
      <c r="P102" s="39"/>
      <c r="Q102" s="40"/>
      <c r="R102" s="41"/>
    </row>
    <row r="103" spans="4:18" ht="12.75">
      <c r="D103" s="39"/>
      <c r="E103" s="40"/>
      <c r="F103" s="41"/>
      <c r="J103" s="39"/>
      <c r="K103" s="40"/>
      <c r="L103" s="41"/>
      <c r="P103" s="39"/>
      <c r="Q103" s="40"/>
      <c r="R103" s="41"/>
    </row>
    <row r="104" spans="4:18" ht="12.75">
      <c r="D104" s="39"/>
      <c r="E104" s="40"/>
      <c r="F104" s="41"/>
      <c r="J104" s="39"/>
      <c r="K104" s="40"/>
      <c r="L104" s="41"/>
      <c r="P104" s="39"/>
      <c r="Q104" s="40"/>
      <c r="R104" s="41"/>
    </row>
    <row r="105" spans="4:18" ht="12.75">
      <c r="D105" s="39"/>
      <c r="E105" s="40"/>
      <c r="F105" s="41"/>
      <c r="J105" s="39"/>
      <c r="K105" s="40"/>
      <c r="L105" s="41"/>
      <c r="P105" s="39"/>
      <c r="Q105" s="40"/>
      <c r="R105" s="41"/>
    </row>
    <row r="106" spans="4:18" ht="12.75">
      <c r="D106" s="39"/>
      <c r="E106" s="40"/>
      <c r="F106" s="41"/>
      <c r="J106" s="39"/>
      <c r="K106" s="40"/>
      <c r="L106" s="41"/>
      <c r="P106" s="39"/>
      <c r="Q106" s="40"/>
      <c r="R106" s="41"/>
    </row>
    <row r="107" spans="4:18" ht="12.75">
      <c r="D107" s="39"/>
      <c r="E107" s="40"/>
      <c r="F107" s="41"/>
      <c r="J107" s="39"/>
      <c r="K107" s="40"/>
      <c r="L107" s="41"/>
      <c r="P107" s="39"/>
      <c r="Q107" s="40"/>
      <c r="R107" s="41"/>
    </row>
    <row r="108" spans="4:18" ht="12.75">
      <c r="D108" s="39"/>
      <c r="E108" s="40"/>
      <c r="F108" s="41"/>
      <c r="J108" s="39"/>
      <c r="K108" s="40"/>
      <c r="L108" s="41"/>
      <c r="P108" s="39"/>
      <c r="Q108" s="40"/>
      <c r="R108" s="41"/>
    </row>
    <row r="109" spans="4:18" ht="12.75">
      <c r="D109" s="39"/>
      <c r="E109" s="40"/>
      <c r="F109" s="41"/>
      <c r="J109" s="39"/>
      <c r="K109" s="40"/>
      <c r="L109" s="41"/>
      <c r="P109" s="39"/>
      <c r="Q109" s="40"/>
      <c r="R109" s="41"/>
    </row>
    <row r="110" spans="4:18" ht="12.75">
      <c r="D110" s="39"/>
      <c r="E110" s="40"/>
      <c r="F110" s="41"/>
      <c r="J110" s="39"/>
      <c r="K110" s="40"/>
      <c r="L110" s="41"/>
      <c r="P110" s="39"/>
      <c r="Q110" s="40"/>
      <c r="R110" s="41"/>
    </row>
    <row r="111" spans="4:18" ht="12.75">
      <c r="D111" s="39"/>
      <c r="E111" s="40"/>
      <c r="F111" s="41"/>
      <c r="J111" s="39"/>
      <c r="K111" s="40"/>
      <c r="L111" s="41"/>
      <c r="P111" s="39"/>
      <c r="Q111" s="40"/>
      <c r="R111" s="41"/>
    </row>
    <row r="112" spans="4:18" ht="12.75">
      <c r="D112" s="39"/>
      <c r="E112" s="40"/>
      <c r="F112" s="41"/>
      <c r="J112" s="39"/>
      <c r="K112" s="40"/>
      <c r="L112" s="41"/>
      <c r="P112" s="39"/>
      <c r="Q112" s="40"/>
      <c r="R112" s="41"/>
    </row>
    <row r="113" spans="4:18" ht="12.75">
      <c r="D113" s="39"/>
      <c r="E113" s="40"/>
      <c r="F113" s="41"/>
      <c r="J113" s="39"/>
      <c r="K113" s="40"/>
      <c r="L113" s="41"/>
      <c r="P113" s="39"/>
      <c r="Q113" s="40"/>
      <c r="R113" s="41"/>
    </row>
    <row r="114" spans="4:18" ht="12.75">
      <c r="D114" s="39"/>
      <c r="E114" s="40"/>
      <c r="F114" s="41"/>
      <c r="J114" s="39"/>
      <c r="K114" s="40"/>
      <c r="L114" s="41"/>
      <c r="P114" s="39"/>
      <c r="Q114" s="40"/>
      <c r="R114" s="41"/>
    </row>
    <row r="115" spans="4:18" ht="12.75">
      <c r="D115" s="39"/>
      <c r="E115" s="40"/>
      <c r="F115" s="41"/>
      <c r="J115" s="39"/>
      <c r="K115" s="40"/>
      <c r="L115" s="41"/>
      <c r="P115" s="39"/>
      <c r="Q115" s="40"/>
      <c r="R115" s="41"/>
    </row>
    <row r="116" spans="4:18" ht="12.75">
      <c r="D116" s="39"/>
      <c r="E116" s="40"/>
      <c r="F116" s="41"/>
      <c r="J116" s="39"/>
      <c r="K116" s="40"/>
      <c r="L116" s="41"/>
      <c r="P116" s="39"/>
      <c r="Q116" s="40"/>
      <c r="R116" s="41"/>
    </row>
    <row r="117" spans="4:18" ht="12.75">
      <c r="D117" s="39"/>
      <c r="E117" s="40"/>
      <c r="F117" s="41"/>
      <c r="J117" s="39"/>
      <c r="K117" s="40"/>
      <c r="L117" s="41"/>
      <c r="P117" s="39"/>
      <c r="Q117" s="40"/>
      <c r="R117" s="41"/>
    </row>
    <row r="118" spans="4:18" ht="12.75">
      <c r="D118" s="39"/>
      <c r="E118" s="40"/>
      <c r="F118" s="41"/>
      <c r="J118" s="39"/>
      <c r="K118" s="40"/>
      <c r="L118" s="41"/>
      <c r="P118" s="39"/>
      <c r="Q118" s="40"/>
      <c r="R118" s="41"/>
    </row>
    <row r="119" spans="4:18" ht="12.75">
      <c r="D119" s="39"/>
      <c r="E119" s="40"/>
      <c r="F119" s="41"/>
      <c r="J119" s="39"/>
      <c r="K119" s="40"/>
      <c r="L119" s="41"/>
      <c r="P119" s="39"/>
      <c r="Q119" s="40"/>
      <c r="R119" s="41"/>
    </row>
    <row r="120" spans="4:18" ht="12.75">
      <c r="D120" s="39"/>
      <c r="E120" s="40"/>
      <c r="F120" s="41"/>
      <c r="J120" s="39"/>
      <c r="K120" s="40"/>
      <c r="L120" s="41"/>
      <c r="P120" s="39"/>
      <c r="Q120" s="40"/>
      <c r="R120" s="41"/>
    </row>
    <row r="121" spans="4:18" ht="12.75">
      <c r="D121" s="39"/>
      <c r="E121" s="40"/>
      <c r="F121" s="41"/>
      <c r="J121" s="39"/>
      <c r="K121" s="40"/>
      <c r="L121" s="41"/>
      <c r="P121" s="39"/>
      <c r="Q121" s="40"/>
      <c r="R121" s="41"/>
    </row>
    <row r="122" spans="4:18" ht="12.75">
      <c r="D122" s="39"/>
      <c r="E122" s="40"/>
      <c r="F122" s="41"/>
      <c r="J122" s="39"/>
      <c r="K122" s="40"/>
      <c r="L122" s="41"/>
      <c r="P122" s="39"/>
      <c r="Q122" s="40"/>
      <c r="R122" s="41"/>
    </row>
    <row r="123" spans="4:18" ht="12.75">
      <c r="D123" s="39"/>
      <c r="E123" s="40"/>
      <c r="F123" s="41"/>
      <c r="J123" s="39"/>
      <c r="K123" s="40"/>
      <c r="L123" s="41"/>
      <c r="P123" s="39"/>
      <c r="Q123" s="40"/>
      <c r="R123" s="41"/>
    </row>
    <row r="124" spans="4:18" ht="12.75">
      <c r="D124" s="39"/>
      <c r="E124" s="40"/>
      <c r="F124" s="41"/>
      <c r="J124" s="39"/>
      <c r="K124" s="40"/>
      <c r="L124" s="41"/>
      <c r="P124" s="39"/>
      <c r="Q124" s="40"/>
      <c r="R124" s="41"/>
    </row>
    <row r="125" spans="4:18" ht="12.75">
      <c r="D125" s="39"/>
      <c r="E125" s="40"/>
      <c r="F125" s="41"/>
      <c r="J125" s="39"/>
      <c r="K125" s="40"/>
      <c r="L125" s="41"/>
      <c r="P125" s="39"/>
      <c r="Q125" s="40"/>
      <c r="R125" s="41"/>
    </row>
    <row r="126" spans="4:18" ht="12.75">
      <c r="D126" s="39"/>
      <c r="E126" s="40"/>
      <c r="F126" s="41"/>
      <c r="J126" s="39"/>
      <c r="K126" s="40"/>
      <c r="L126" s="41"/>
      <c r="P126" s="39"/>
      <c r="Q126" s="40"/>
      <c r="R126" s="41"/>
    </row>
    <row r="127" spans="4:18" ht="12.75">
      <c r="D127" s="39"/>
      <c r="E127" s="40"/>
      <c r="F127" s="41"/>
      <c r="J127" s="39"/>
      <c r="K127" s="40"/>
      <c r="L127" s="41"/>
      <c r="P127" s="39"/>
      <c r="Q127" s="40"/>
      <c r="R127" s="41"/>
    </row>
    <row r="128" spans="4:18" ht="12.75">
      <c r="D128" s="39"/>
      <c r="E128" s="40"/>
      <c r="F128" s="41"/>
      <c r="J128" s="39"/>
      <c r="K128" s="40"/>
      <c r="L128" s="41"/>
      <c r="P128" s="39"/>
      <c r="Q128" s="40"/>
      <c r="R128" s="41"/>
    </row>
  </sheetData>
  <sheetProtection sheet="1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70140c3b-640c-44b2-88c8-4d6e99ec0ea2}">
  <dimension ref="B2:M128"/>
  <sheetViews>
    <sheetView defaultGridColor="0" colorId="0" workbookViewId="0" topLeftCell="A13">
      <pane topLeftCell="A1" activePane="topLeft" state="split"/>
      <selection pane="topLeft" activeCell="A38" sqref="A38"/>
    </sheetView>
  </sheetViews>
  <sheetFormatPr defaultRowHeight="12.75"/>
  <cols>
    <col min="1" max="2" width="2.85714285714286"/>
    <col min="3" max="3" width="25" style="41"/>
    <col min="4" max="4" width="7.14285714285714" style="40"/>
    <col min="5" max="6" width="2.85714285714286"/>
    <col min="7" max="7" width="25" style="41"/>
    <col min="8" max="8" width="7.14285714285714" style="40"/>
    <col min="9" max="10" width="2.85714285714286"/>
  </cols>
  <sheetData>
    <row r="2" spans="2:10" ht="12.75">
      <c r="B2" s="42"/>
      <c r="C2" s="46"/>
      <c r="D2" s="45"/>
      <c r="E2" s="43"/>
      <c r="F2" s="43"/>
      <c r="G2" s="46"/>
      <c r="H2" s="45"/>
      <c r="I2" s="43"/>
      <c r="J2" s="47"/>
    </row>
    <row r="3" spans="2:10" ht="12.75">
      <c r="B3" s="99"/>
      <c r="C3" s="49" t="s">
        <v>32</v>
      </c>
      <c r="D3" s="49"/>
      <c r="E3" s="49"/>
      <c r="F3" s="49"/>
      <c r="G3" s="49"/>
      <c r="H3" s="49"/>
      <c r="I3" s="49"/>
      <c r="J3" s="100"/>
    </row>
    <row r="4" spans="2:10" ht="12.75" thickBot="1">
      <c r="B4" s="51"/>
      <c r="C4" s="55"/>
      <c r="D4" s="54"/>
      <c r="E4" s="52"/>
      <c r="F4" s="52"/>
      <c r="G4" s="55"/>
      <c r="H4" s="54"/>
      <c r="I4" s="52"/>
      <c r="J4" s="56"/>
    </row>
    <row r="5" spans="2:10" ht="12.75" thickBot="1">
      <c r="B5" s="57"/>
      <c r="C5" s="58" t="s">
        <v>10</v>
      </c>
      <c r="D5" s="59"/>
      <c r="E5" s="60"/>
      <c r="F5" s="62"/>
      <c r="G5" s="58" t="s">
        <v>48</v>
      </c>
      <c r="H5" s="59"/>
      <c r="I5" s="60"/>
      <c r="J5" s="63"/>
    </row>
    <row r="6" spans="2:10" ht="12.75">
      <c r="B6" s="64"/>
      <c r="C6" s="101"/>
      <c r="D6" s="66"/>
      <c r="E6" s="68"/>
      <c r="F6" s="69"/>
      <c r="G6" s="101"/>
      <c r="H6" s="66"/>
      <c r="I6" s="68"/>
      <c r="J6" s="68"/>
    </row>
    <row r="7" spans="2:10" ht="12.75">
      <c r="B7" s="64"/>
      <c r="C7" s="101" t="s">
        <v>22</v>
      </c>
      <c r="D7" s="75">
        <v>50</v>
      </c>
      <c r="E7" s="68"/>
      <c r="F7" s="69"/>
      <c r="G7" s="101" t="s">
        <v>47</v>
      </c>
      <c r="H7" s="75">
        <v>30</v>
      </c>
      <c r="I7" s="68"/>
      <c r="J7" s="68"/>
    </row>
    <row r="8" spans="2:10" ht="12.75">
      <c r="B8" s="64"/>
      <c r="C8" s="101"/>
      <c r="D8" s="66"/>
      <c r="E8" s="68"/>
      <c r="F8" s="69"/>
      <c r="G8" s="101"/>
      <c r="H8" s="66"/>
      <c r="I8" s="68"/>
      <c r="J8" s="68"/>
    </row>
    <row r="9" spans="2:10" ht="12.75">
      <c r="B9" s="64"/>
      <c r="C9" s="101" t="s">
        <v>35</v>
      </c>
      <c r="D9" s="75">
        <v>75</v>
      </c>
      <c r="E9" s="68"/>
      <c r="F9" s="69"/>
      <c r="G9" s="101" t="s">
        <v>22</v>
      </c>
      <c r="H9" s="75">
        <v>50</v>
      </c>
      <c r="I9" s="68"/>
      <c r="J9" s="68"/>
    </row>
    <row r="10" spans="2:10" ht="12.75">
      <c r="B10" s="64"/>
      <c r="C10" s="101"/>
      <c r="D10" s="66"/>
      <c r="E10" s="68"/>
      <c r="F10" s="69"/>
      <c r="G10" s="101"/>
      <c r="H10" s="66"/>
      <c r="I10" s="68"/>
      <c r="J10" s="68"/>
    </row>
    <row r="11" spans="2:10" ht="12.75">
      <c r="B11" s="64"/>
      <c r="C11" s="101" t="s">
        <v>47</v>
      </c>
      <c r="D11" s="66">
        <f>(D7*D9)/(D7+D9)</f>
        <v>30</v>
      </c>
      <c r="E11" s="68"/>
      <c r="F11" s="69"/>
      <c r="G11" s="101" t="s">
        <v>35</v>
      </c>
      <c r="H11" s="66">
        <f>1/((1/H7)-(1/H9))</f>
        <v>75</v>
      </c>
      <c r="I11" s="68"/>
      <c r="J11" s="68"/>
    </row>
    <row r="12" spans="2:10" ht="12.75" thickBot="1">
      <c r="B12" s="64"/>
      <c r="C12" s="102"/>
      <c r="D12" s="78"/>
      <c r="E12" s="80"/>
      <c r="F12" s="69"/>
      <c r="G12" s="102"/>
      <c r="H12" s="78"/>
      <c r="I12" s="80"/>
      <c r="J12" s="68"/>
    </row>
    <row r="13" spans="2:10" ht="12.75">
      <c r="B13" s="64"/>
      <c r="C13" s="67"/>
      <c r="D13" s="66"/>
      <c r="E13" s="69"/>
      <c r="F13" s="69"/>
      <c r="G13" s="67"/>
      <c r="H13" s="66"/>
      <c r="I13" s="69"/>
      <c r="J13" s="68"/>
    </row>
    <row r="14" spans="2:10" ht="12.75">
      <c r="B14" s="51"/>
      <c r="C14" s="55"/>
      <c r="D14" s="54"/>
      <c r="E14" s="52"/>
      <c r="F14" s="52"/>
      <c r="G14" s="55"/>
      <c r="H14" s="54"/>
      <c r="I14" s="52"/>
      <c r="J14" s="56"/>
    </row>
    <row r="15" spans="2:13" ht="12.75">
      <c r="B15" s="99"/>
      <c r="C15" s="49" t="s">
        <v>33</v>
      </c>
      <c r="D15" s="49"/>
      <c r="E15" s="49"/>
      <c r="F15" s="49"/>
      <c r="G15" s="49"/>
      <c r="H15" s="49"/>
      <c r="I15" s="49"/>
      <c r="J15" s="100"/>
      <c r="M15" s="103"/>
    </row>
    <row r="16" spans="2:10" ht="12.75" thickBot="1">
      <c r="B16" s="51"/>
      <c r="C16" s="55"/>
      <c r="D16" s="54"/>
      <c r="E16" s="52"/>
      <c r="F16" s="52"/>
      <c r="G16" s="55"/>
      <c r="H16" s="54"/>
      <c r="I16" s="52"/>
      <c r="J16" s="56"/>
    </row>
    <row r="17" spans="2:10" ht="12.75" thickBot="1">
      <c r="B17" s="57"/>
      <c r="C17" s="58" t="s">
        <v>10</v>
      </c>
      <c r="D17" s="59"/>
      <c r="E17" s="60"/>
      <c r="F17" s="62"/>
      <c r="G17" s="58" t="s">
        <v>48</v>
      </c>
      <c r="H17" s="59"/>
      <c r="I17" s="60"/>
      <c r="J17" s="63"/>
    </row>
    <row r="18" spans="2:10" ht="12.75">
      <c r="B18" s="64"/>
      <c r="C18" s="101"/>
      <c r="D18" s="66"/>
      <c r="E18" s="68"/>
      <c r="F18" s="69"/>
      <c r="G18" s="101"/>
      <c r="H18" s="66"/>
      <c r="I18" s="68"/>
      <c r="J18" s="68"/>
    </row>
    <row r="19" spans="2:10" ht="12.75">
      <c r="B19" s="64"/>
      <c r="C19" s="101" t="s">
        <v>22</v>
      </c>
      <c r="D19" s="75">
        <v>50</v>
      </c>
      <c r="E19" s="68"/>
      <c r="F19" s="69"/>
      <c r="G19" s="101" t="s">
        <v>47</v>
      </c>
      <c r="H19" s="75">
        <v>125</v>
      </c>
      <c r="I19" s="68"/>
      <c r="J19" s="68"/>
    </row>
    <row r="20" spans="2:10" ht="12.75">
      <c r="B20" s="64"/>
      <c r="C20" s="101"/>
      <c r="D20" s="66"/>
      <c r="E20" s="68"/>
      <c r="F20" s="69"/>
      <c r="G20" s="101"/>
      <c r="H20" s="66"/>
      <c r="I20" s="68"/>
      <c r="J20" s="68"/>
    </row>
    <row r="21" spans="2:10" ht="12.75">
      <c r="B21" s="64"/>
      <c r="C21" s="101" t="s">
        <v>35</v>
      </c>
      <c r="D21" s="75">
        <v>75</v>
      </c>
      <c r="E21" s="68"/>
      <c r="F21" s="69"/>
      <c r="G21" s="101" t="s">
        <v>22</v>
      </c>
      <c r="H21" s="75">
        <v>50</v>
      </c>
      <c r="I21" s="68"/>
      <c r="J21" s="68"/>
    </row>
    <row r="22" spans="2:10" ht="12.75">
      <c r="B22" s="64"/>
      <c r="C22" s="101"/>
      <c r="D22" s="66"/>
      <c r="E22" s="68"/>
      <c r="F22" s="69"/>
      <c r="G22" s="101"/>
      <c r="H22" s="66"/>
      <c r="I22" s="68"/>
      <c r="J22" s="68"/>
    </row>
    <row r="23" spans="2:10" ht="12.75">
      <c r="B23" s="64"/>
      <c r="C23" s="101" t="s">
        <v>47</v>
      </c>
      <c r="D23" s="66">
        <f>D19+D21</f>
        <v>125</v>
      </c>
      <c r="E23" s="68"/>
      <c r="F23" s="69"/>
      <c r="G23" s="101" t="s">
        <v>35</v>
      </c>
      <c r="H23" s="66">
        <f>H19-H21</f>
        <v>75</v>
      </c>
      <c r="I23" s="68"/>
      <c r="J23" s="68"/>
    </row>
    <row r="24" spans="2:10" ht="12.75" thickBot="1">
      <c r="B24" s="64"/>
      <c r="C24" s="102"/>
      <c r="D24" s="78"/>
      <c r="E24" s="80"/>
      <c r="F24" s="69"/>
      <c r="G24" s="102"/>
      <c r="H24" s="78"/>
      <c r="I24" s="80"/>
      <c r="J24" s="68"/>
    </row>
    <row r="25" spans="2:10" ht="12.75">
      <c r="B25" s="64"/>
      <c r="C25" s="67"/>
      <c r="D25" s="66"/>
      <c r="E25" s="69"/>
      <c r="F25" s="69"/>
      <c r="G25" s="67"/>
      <c r="H25" s="66"/>
      <c r="I25" s="69"/>
      <c r="J25" s="68"/>
    </row>
    <row r="26" spans="2:10" ht="12.75" thickBot="1">
      <c r="B26" s="51"/>
      <c r="C26" s="55"/>
      <c r="D26" s="54"/>
      <c r="E26" s="52"/>
      <c r="F26" s="52"/>
      <c r="G26" s="55"/>
      <c r="H26" s="54"/>
      <c r="I26" s="52"/>
      <c r="J26" s="56"/>
    </row>
    <row r="27" spans="2:10" ht="12.75" thickBot="1">
      <c r="B27" s="105"/>
      <c r="C27" s="58" t="s">
        <v>26</v>
      </c>
      <c r="D27" s="59"/>
      <c r="E27" s="59"/>
      <c r="F27" s="59"/>
      <c r="G27" s="59"/>
      <c r="H27" s="59"/>
      <c r="I27" s="60"/>
      <c r="J27" s="106"/>
    </row>
    <row r="28" spans="2:10" ht="12.75">
      <c r="B28" s="105"/>
      <c r="C28" s="107"/>
      <c r="D28" s="108"/>
      <c r="E28" s="108"/>
      <c r="F28" s="108"/>
      <c r="G28" s="108"/>
      <c r="H28" s="108"/>
      <c r="I28" s="109"/>
      <c r="J28" s="106"/>
    </row>
    <row r="29" spans="2:10" ht="12.75">
      <c r="B29" s="105"/>
      <c r="C29" s="82" t="s">
        <v>46</v>
      </c>
      <c r="D29" s="83"/>
      <c r="E29" s="83"/>
      <c r="F29" s="83"/>
      <c r="G29" s="83"/>
      <c r="H29" s="83"/>
      <c r="I29" s="110"/>
      <c r="J29" s="106"/>
    </row>
    <row r="30" spans="2:10" ht="12.75">
      <c r="B30" s="105"/>
      <c r="C30" s="82" t="s">
        <v>12</v>
      </c>
      <c r="D30" s="83"/>
      <c r="E30" s="83"/>
      <c r="F30" s="83"/>
      <c r="G30" s="83"/>
      <c r="H30" s="83"/>
      <c r="I30" s="110"/>
      <c r="J30" s="106"/>
    </row>
    <row r="31" spans="2:10" ht="12.75">
      <c r="B31" s="105"/>
      <c r="C31" s="82" t="s">
        <v>9</v>
      </c>
      <c r="D31" s="83"/>
      <c r="E31" s="83"/>
      <c r="F31" s="83"/>
      <c r="G31" s="83"/>
      <c r="H31" s="83"/>
      <c r="I31" s="110"/>
      <c r="J31" s="106"/>
    </row>
    <row r="32" spans="2:10" ht="12.75" thickBot="1">
      <c r="B32" s="105"/>
      <c r="C32" s="84"/>
      <c r="D32" s="85"/>
      <c r="E32" s="86"/>
      <c r="F32" s="86"/>
      <c r="G32" s="87"/>
      <c r="H32" s="85"/>
      <c r="I32" s="111"/>
      <c r="J32" s="106"/>
    </row>
    <row r="33" spans="2:10" ht="12.75" thickBot="1">
      <c r="B33" s="51"/>
      <c r="C33" s="55"/>
      <c r="D33" s="54"/>
      <c r="E33" s="52"/>
      <c r="F33" s="52"/>
      <c r="G33" s="55"/>
      <c r="H33" s="54"/>
      <c r="I33" s="52"/>
      <c r="J33" s="56"/>
    </row>
    <row r="34" spans="2:10" ht="12.75">
      <c r="B34" s="51"/>
      <c r="C34" s="92" t="s">
        <v>0</v>
      </c>
      <c r="D34" s="93"/>
      <c r="E34" s="93"/>
      <c r="F34" s="93"/>
      <c r="G34" s="93"/>
      <c r="H34" s="93"/>
      <c r="I34" s="94"/>
      <c r="J34" s="56"/>
    </row>
    <row r="35" spans="2:10" ht="12.75" thickBot="1">
      <c r="B35" s="51"/>
      <c r="C35" s="95" t="s">
        <v>44</v>
      </c>
      <c r="D35" s="96"/>
      <c r="E35" s="96"/>
      <c r="F35" s="96"/>
      <c r="G35" s="96"/>
      <c r="H35" s="96"/>
      <c r="I35" s="97"/>
      <c r="J35" s="56"/>
    </row>
    <row r="36" spans="2:10" ht="12.75" thickBot="1">
      <c r="B36" s="112"/>
      <c r="C36" s="113"/>
      <c r="D36" s="114"/>
      <c r="E36" s="115"/>
      <c r="F36" s="115"/>
      <c r="G36" s="113"/>
      <c r="H36" s="114"/>
      <c r="I36" s="115"/>
      <c r="J36" s="116"/>
    </row>
    <row r="37" spans="3:8" ht="12.75">
      <c r="C37" s="41"/>
      <c r="D37" s="40"/>
      <c r="G37" s="41"/>
      <c r="H37" s="40"/>
    </row>
    <row r="38" spans="3:8" ht="12.75">
      <c r="C38" s="41"/>
      <c r="D38" s="40"/>
      <c r="G38" s="41"/>
      <c r="H38" s="40"/>
    </row>
    <row r="39" spans="3:8" ht="12.75">
      <c r="C39" s="41"/>
      <c r="D39" s="40"/>
      <c r="G39" s="41"/>
      <c r="H39" s="40"/>
    </row>
    <row r="40" spans="3:8" ht="12.75">
      <c r="C40" s="41"/>
      <c r="D40" s="40"/>
      <c r="G40" s="41"/>
      <c r="H40" s="40"/>
    </row>
    <row r="41" spans="3:8" ht="12.75">
      <c r="C41" s="41"/>
      <c r="D41" s="40"/>
      <c r="G41" s="41"/>
      <c r="H41" s="40"/>
    </row>
    <row r="42" spans="3:8" ht="12.75">
      <c r="C42" s="41"/>
      <c r="D42" s="40"/>
      <c r="G42" s="41"/>
      <c r="H42" s="40"/>
    </row>
    <row r="43" spans="3:8" ht="12.75">
      <c r="C43" s="41"/>
      <c r="D43" s="40"/>
      <c r="G43" s="41"/>
      <c r="H43" s="40"/>
    </row>
    <row r="44" spans="3:8" ht="12.75">
      <c r="C44" s="41"/>
      <c r="D44" s="40"/>
      <c r="G44" s="41"/>
      <c r="H44" s="40"/>
    </row>
    <row r="45" spans="3:8" ht="12.75">
      <c r="C45" s="41"/>
      <c r="D45" s="40"/>
      <c r="G45" s="41"/>
      <c r="H45" s="40"/>
    </row>
    <row r="46" spans="3:8" ht="12.75">
      <c r="C46" s="41"/>
      <c r="D46" s="40"/>
      <c r="G46" s="41"/>
      <c r="H46" s="40"/>
    </row>
    <row r="47" spans="3:8" ht="12.75">
      <c r="C47" s="41"/>
      <c r="D47" s="40"/>
      <c r="G47" s="41"/>
      <c r="H47" s="40"/>
    </row>
    <row r="48" spans="3:8" ht="12.75">
      <c r="C48" s="41"/>
      <c r="D48" s="40"/>
      <c r="G48" s="41"/>
      <c r="H48" s="40"/>
    </row>
    <row r="49" spans="3:8" ht="12.75">
      <c r="C49" s="41"/>
      <c r="D49" s="40"/>
      <c r="G49" s="41"/>
      <c r="H49" s="40"/>
    </row>
    <row r="50" spans="3:8" ht="12.75">
      <c r="C50" s="41"/>
      <c r="D50" s="40"/>
      <c r="G50" s="41"/>
      <c r="H50" s="40"/>
    </row>
    <row r="51" spans="3:8" ht="12.75">
      <c r="C51" s="41"/>
      <c r="D51" s="40"/>
      <c r="G51" s="41"/>
      <c r="H51" s="40"/>
    </row>
    <row r="52" spans="3:8" ht="12.75">
      <c r="C52" s="41"/>
      <c r="D52" s="40"/>
      <c r="G52" s="41"/>
      <c r="H52" s="40"/>
    </row>
    <row r="53" spans="3:8" ht="12.75">
      <c r="C53" s="41"/>
      <c r="D53" s="40"/>
      <c r="G53" s="41"/>
      <c r="H53" s="40"/>
    </row>
    <row r="54" spans="3:8" ht="12.75">
      <c r="C54" s="41"/>
      <c r="D54" s="40"/>
      <c r="G54" s="41"/>
      <c r="H54" s="40"/>
    </row>
    <row r="55" spans="3:8" ht="12.75">
      <c r="C55" s="41"/>
      <c r="D55" s="40"/>
      <c r="G55" s="41"/>
      <c r="H55" s="40"/>
    </row>
    <row r="56" spans="3:8" ht="12.75">
      <c r="C56" s="41"/>
      <c r="D56" s="40"/>
      <c r="G56" s="41"/>
      <c r="H56" s="40"/>
    </row>
    <row r="57" spans="3:8" ht="12.75">
      <c r="C57" s="41"/>
      <c r="D57" s="40"/>
      <c r="G57" s="41"/>
      <c r="H57" s="40"/>
    </row>
    <row r="58" spans="3:8" ht="12.75">
      <c r="C58" s="41"/>
      <c r="D58" s="40"/>
      <c r="G58" s="41"/>
      <c r="H58" s="40"/>
    </row>
    <row r="59" spans="3:8" ht="12.75">
      <c r="C59" s="41"/>
      <c r="D59" s="40"/>
      <c r="G59" s="41"/>
      <c r="H59" s="40"/>
    </row>
    <row r="60" spans="3:8" ht="12.75">
      <c r="C60" s="41"/>
      <c r="D60" s="40"/>
      <c r="G60" s="41"/>
      <c r="H60" s="40"/>
    </row>
    <row r="61" spans="3:8" ht="12.75">
      <c r="C61" s="41"/>
      <c r="D61" s="40"/>
      <c r="G61" s="41"/>
      <c r="H61" s="40"/>
    </row>
    <row r="62" spans="3:8" ht="12.75">
      <c r="C62" s="41"/>
      <c r="D62" s="40"/>
      <c r="G62" s="41"/>
      <c r="H62" s="40"/>
    </row>
    <row r="63" spans="3:8" ht="12.75">
      <c r="C63" s="41"/>
      <c r="D63" s="40"/>
      <c r="G63" s="41"/>
      <c r="H63" s="40"/>
    </row>
    <row r="64" spans="3:8" ht="12.75">
      <c r="C64" s="41"/>
      <c r="D64" s="40"/>
      <c r="G64" s="41"/>
      <c r="H64" s="40"/>
    </row>
    <row r="65" spans="3:8" ht="12.75">
      <c r="C65" s="41"/>
      <c r="D65" s="40"/>
      <c r="G65" s="41"/>
      <c r="H65" s="40"/>
    </row>
    <row r="66" spans="3:8" ht="12.75">
      <c r="C66" s="41"/>
      <c r="D66" s="40"/>
      <c r="G66" s="41"/>
      <c r="H66" s="40"/>
    </row>
    <row r="67" spans="3:8" ht="12.75">
      <c r="C67" s="41"/>
      <c r="D67" s="40"/>
      <c r="G67" s="41"/>
      <c r="H67" s="40"/>
    </row>
    <row r="68" spans="3:8" ht="12.75">
      <c r="C68" s="41"/>
      <c r="D68" s="40"/>
      <c r="G68" s="41"/>
      <c r="H68" s="40"/>
    </row>
    <row r="69" spans="3:8" ht="12.75">
      <c r="C69" s="41"/>
      <c r="D69" s="40"/>
      <c r="G69" s="41"/>
      <c r="H69" s="40"/>
    </row>
    <row r="70" spans="3:8" ht="12.75">
      <c r="C70" s="41"/>
      <c r="D70" s="40"/>
      <c r="G70" s="41"/>
      <c r="H70" s="40"/>
    </row>
    <row r="71" spans="3:8" ht="12.75">
      <c r="C71" s="41"/>
      <c r="D71" s="40"/>
      <c r="G71" s="41"/>
      <c r="H71" s="40"/>
    </row>
    <row r="72" spans="3:8" ht="12.75">
      <c r="C72" s="41"/>
      <c r="D72" s="40"/>
      <c r="G72" s="41"/>
      <c r="H72" s="40"/>
    </row>
    <row r="73" spans="3:8" ht="12.75">
      <c r="C73" s="41"/>
      <c r="D73" s="40"/>
      <c r="G73" s="41"/>
      <c r="H73" s="40"/>
    </row>
    <row r="74" spans="3:8" ht="12.75">
      <c r="C74" s="41"/>
      <c r="D74" s="40"/>
      <c r="G74" s="41"/>
      <c r="H74" s="40"/>
    </row>
    <row r="75" spans="3:8" ht="12.75">
      <c r="C75" s="41"/>
      <c r="D75" s="40"/>
      <c r="G75" s="41"/>
      <c r="H75" s="40"/>
    </row>
    <row r="76" spans="3:8" ht="12.75">
      <c r="C76" s="41"/>
      <c r="D76" s="40"/>
      <c r="G76" s="41"/>
      <c r="H76" s="40"/>
    </row>
    <row r="77" spans="3:8" ht="12.75">
      <c r="C77" s="41"/>
      <c r="D77" s="40"/>
      <c r="G77" s="41"/>
      <c r="H77" s="40"/>
    </row>
    <row r="78" spans="3:8" ht="12.75">
      <c r="C78" s="41"/>
      <c r="D78" s="40"/>
      <c r="G78" s="41"/>
      <c r="H78" s="40"/>
    </row>
    <row r="79" spans="3:8" ht="12.75">
      <c r="C79" s="41"/>
      <c r="D79" s="40"/>
      <c r="G79" s="41"/>
      <c r="H79" s="40"/>
    </row>
    <row r="80" spans="3:8" ht="12.75">
      <c r="C80" s="41"/>
      <c r="D80" s="40"/>
      <c r="G80" s="41"/>
      <c r="H80" s="40"/>
    </row>
    <row r="81" spans="3:8" ht="12.75">
      <c r="C81" s="41"/>
      <c r="D81" s="40"/>
      <c r="G81" s="41"/>
      <c r="H81" s="40"/>
    </row>
    <row r="82" spans="3:8" ht="12.75">
      <c r="C82" s="41"/>
      <c r="D82" s="40"/>
      <c r="G82" s="41"/>
      <c r="H82" s="40"/>
    </row>
    <row r="83" spans="3:8" ht="12.75">
      <c r="C83" s="41"/>
      <c r="D83" s="40"/>
      <c r="G83" s="41"/>
      <c r="H83" s="40"/>
    </row>
    <row r="84" spans="3:8" ht="12.75">
      <c r="C84" s="41"/>
      <c r="D84" s="40"/>
      <c r="G84" s="41"/>
      <c r="H84" s="40"/>
    </row>
    <row r="85" spans="3:8" ht="12.75">
      <c r="C85" s="41"/>
      <c r="D85" s="40"/>
      <c r="G85" s="41"/>
      <c r="H85" s="40"/>
    </row>
    <row r="86" spans="3:8" ht="12.75">
      <c r="C86" s="41"/>
      <c r="D86" s="40"/>
      <c r="G86" s="41"/>
      <c r="H86" s="40"/>
    </row>
    <row r="87" spans="3:8" ht="12.75">
      <c r="C87" s="41"/>
      <c r="D87" s="40"/>
      <c r="G87" s="41"/>
      <c r="H87" s="40"/>
    </row>
    <row r="88" spans="3:8" ht="12.75">
      <c r="C88" s="41"/>
      <c r="D88" s="40"/>
      <c r="G88" s="41"/>
      <c r="H88" s="40"/>
    </row>
    <row r="89" spans="3:8" ht="12.75">
      <c r="C89" s="41"/>
      <c r="D89" s="40"/>
      <c r="G89" s="41"/>
      <c r="H89" s="40"/>
    </row>
    <row r="90" spans="3:8" ht="12.75">
      <c r="C90" s="41"/>
      <c r="D90" s="40"/>
      <c r="G90" s="41"/>
      <c r="H90" s="40"/>
    </row>
    <row r="91" spans="3:8" ht="12.75">
      <c r="C91" s="41"/>
      <c r="D91" s="40"/>
      <c r="G91" s="41"/>
      <c r="H91" s="40"/>
    </row>
    <row r="92" spans="3:8" ht="12.75">
      <c r="C92" s="41"/>
      <c r="D92" s="40"/>
      <c r="G92" s="41"/>
      <c r="H92" s="40"/>
    </row>
    <row r="93" spans="3:8" ht="12.75">
      <c r="C93" s="41"/>
      <c r="D93" s="40"/>
      <c r="G93" s="41"/>
      <c r="H93" s="40"/>
    </row>
    <row r="94" spans="3:8" ht="12.75">
      <c r="C94" s="41"/>
      <c r="D94" s="40"/>
      <c r="G94" s="41"/>
      <c r="H94" s="40"/>
    </row>
    <row r="95" spans="3:8" ht="12.75">
      <c r="C95" s="41"/>
      <c r="D95" s="40"/>
      <c r="G95" s="41"/>
      <c r="H95" s="40"/>
    </row>
    <row r="96" spans="3:8" ht="12.75">
      <c r="C96" s="41"/>
      <c r="D96" s="40"/>
      <c r="G96" s="41"/>
      <c r="H96" s="40"/>
    </row>
    <row r="97" spans="3:8" ht="12.75">
      <c r="C97" s="41"/>
      <c r="D97" s="40"/>
      <c r="G97" s="41"/>
      <c r="H97" s="40"/>
    </row>
    <row r="98" spans="3:8" ht="12.75">
      <c r="C98" s="41"/>
      <c r="D98" s="40"/>
      <c r="G98" s="41"/>
      <c r="H98" s="40"/>
    </row>
    <row r="99" spans="3:8" ht="12.75">
      <c r="C99" s="41"/>
      <c r="D99" s="40"/>
      <c r="G99" s="41"/>
      <c r="H99" s="40"/>
    </row>
    <row r="100" spans="3:8" ht="12.75">
      <c r="C100" s="41"/>
      <c r="D100" s="40"/>
      <c r="G100" s="41"/>
      <c r="H100" s="40"/>
    </row>
    <row r="101" spans="3:8" ht="12.75">
      <c r="C101" s="41"/>
      <c r="D101" s="40"/>
      <c r="G101" s="41"/>
      <c r="H101" s="40"/>
    </row>
    <row r="102" spans="3:8" ht="12.75">
      <c r="C102" s="41"/>
      <c r="D102" s="40"/>
      <c r="G102" s="41"/>
      <c r="H102" s="40"/>
    </row>
    <row r="103" spans="3:8" ht="12.75">
      <c r="C103" s="41"/>
      <c r="D103" s="40"/>
      <c r="G103" s="41"/>
      <c r="H103" s="40"/>
    </row>
    <row r="104" spans="3:8" ht="12.75">
      <c r="C104" s="41"/>
      <c r="D104" s="40"/>
      <c r="G104" s="41"/>
      <c r="H104" s="40"/>
    </row>
    <row r="105" spans="3:8" ht="12.75">
      <c r="C105" s="41"/>
      <c r="D105" s="40"/>
      <c r="G105" s="41"/>
      <c r="H105" s="40"/>
    </row>
    <row r="106" spans="3:8" ht="12.75">
      <c r="C106" s="41"/>
      <c r="D106" s="40"/>
      <c r="G106" s="41"/>
      <c r="H106" s="40"/>
    </row>
    <row r="107" spans="3:8" ht="12.75">
      <c r="C107" s="41"/>
      <c r="D107" s="40"/>
      <c r="G107" s="41"/>
      <c r="H107" s="40"/>
    </row>
    <row r="108" spans="3:8" ht="12.75">
      <c r="C108" s="41"/>
      <c r="D108" s="40"/>
      <c r="G108" s="41"/>
      <c r="H108" s="40"/>
    </row>
    <row r="109" spans="3:8" ht="12.75">
      <c r="C109" s="41"/>
      <c r="D109" s="40"/>
      <c r="G109" s="41"/>
      <c r="H109" s="40"/>
    </row>
    <row r="110" spans="3:8" ht="12.75">
      <c r="C110" s="41"/>
      <c r="D110" s="40"/>
      <c r="G110" s="41"/>
      <c r="H110" s="40"/>
    </row>
    <row r="111" spans="3:8" ht="12.75">
      <c r="C111" s="41"/>
      <c r="D111" s="40"/>
      <c r="G111" s="41"/>
      <c r="H111" s="40"/>
    </row>
    <row r="112" spans="3:8" ht="12.75">
      <c r="C112" s="41"/>
      <c r="D112" s="40"/>
      <c r="G112" s="41"/>
      <c r="H112" s="40"/>
    </row>
    <row r="113" spans="3:8" ht="12.75">
      <c r="C113" s="41"/>
      <c r="D113" s="40"/>
      <c r="G113" s="41"/>
      <c r="H113" s="40"/>
    </row>
    <row r="114" spans="3:8" ht="12.75">
      <c r="C114" s="41"/>
      <c r="D114" s="40"/>
      <c r="G114" s="41"/>
      <c r="H114" s="40"/>
    </row>
    <row r="115" spans="3:8" ht="12.75">
      <c r="C115" s="41"/>
      <c r="D115" s="40"/>
      <c r="G115" s="41"/>
      <c r="H115" s="40"/>
    </row>
    <row r="116" spans="3:8" ht="12.75">
      <c r="C116" s="41"/>
      <c r="D116" s="40"/>
      <c r="G116" s="41"/>
      <c r="H116" s="40"/>
    </row>
    <row r="117" spans="3:8" ht="12.75">
      <c r="C117" s="41"/>
      <c r="D117" s="40"/>
      <c r="G117" s="41"/>
      <c r="H117" s="40"/>
    </row>
    <row r="118" spans="3:8" ht="12.75">
      <c r="C118" s="41"/>
      <c r="D118" s="40"/>
      <c r="G118" s="41"/>
      <c r="H118" s="40"/>
    </row>
    <row r="119" spans="3:8" ht="12.75">
      <c r="C119" s="41"/>
      <c r="D119" s="40"/>
      <c r="G119" s="41"/>
      <c r="H119" s="40"/>
    </row>
    <row r="120" spans="3:8" ht="12.75">
      <c r="C120" s="41"/>
      <c r="D120" s="40"/>
      <c r="G120" s="41"/>
      <c r="H120" s="40"/>
    </row>
    <row r="121" spans="3:8" ht="12.75">
      <c r="C121" s="41"/>
      <c r="D121" s="40"/>
      <c r="G121" s="41"/>
      <c r="H121" s="40"/>
    </row>
    <row r="122" spans="3:8" ht="12.75">
      <c r="C122" s="41"/>
      <c r="D122" s="40"/>
      <c r="G122" s="41"/>
      <c r="H122" s="40"/>
    </row>
    <row r="123" spans="3:8" ht="12.75">
      <c r="C123" s="41"/>
      <c r="D123" s="40"/>
      <c r="G123" s="41"/>
      <c r="H123" s="40"/>
    </row>
    <row r="124" spans="3:8" ht="12.75">
      <c r="C124" s="41"/>
      <c r="D124" s="40"/>
      <c r="G124" s="41"/>
      <c r="H124" s="40"/>
    </row>
    <row r="125" spans="3:8" ht="12.75">
      <c r="C125" s="41"/>
      <c r="D125" s="40"/>
      <c r="G125" s="41"/>
      <c r="H125" s="40"/>
    </row>
    <row r="126" spans="3:8" ht="12.75">
      <c r="C126" s="41"/>
      <c r="D126" s="40"/>
      <c r="G126" s="41"/>
      <c r="H126" s="40"/>
    </row>
    <row r="127" spans="3:8" ht="12.75">
      <c r="C127" s="41"/>
      <c r="D127" s="40"/>
      <c r="G127" s="41"/>
      <c r="H127" s="40"/>
    </row>
    <row r="128" spans="3:8" ht="12.75">
      <c r="C128" s="41"/>
      <c r="D128" s="40"/>
      <c r="G128" s="41"/>
      <c r="H128" s="40"/>
    </row>
  </sheetData>
  <sheetProtection sheet="1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AppVersion>14.0300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</cp:coreProperties>
</file>